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codeName="ThisWorkbook"/>
  <mc:AlternateContent xmlns:mc="http://schemas.openxmlformats.org/markup-compatibility/2006">
    <mc:Choice Requires="x15">
      <x15ac:absPath xmlns:x15ac="http://schemas.microsoft.com/office/spreadsheetml/2010/11/ac" url="https://unitedwayofstorycounty.sharepoint.com/sites/Documents/Shared Documents/Collaboration, Community Agencies &amp; Committees &amp; Service Clubs/ASSET/BUDGET WORKBOOKS/2024-2025/FINAL BUDGET FORMS/"/>
    </mc:Choice>
  </mc:AlternateContent>
  <xr:revisionPtr revIDLastSave="80" documentId="8_{5D88B817-890C-4230-900A-12658146BFF0}" xr6:coauthVersionLast="47" xr6:coauthVersionMax="47" xr10:uidLastSave="{7B691337-440A-4DA1-8470-1966421366E4}"/>
  <bookViews>
    <workbookView xWindow="-108" yWindow="-108" windowWidth="23256" windowHeight="12456" tabRatio="839" activeTab="2" xr2:uid="{00000000-000D-0000-FFFF-FFFF00000000}"/>
  </bookViews>
  <sheets>
    <sheet name="Instructions" sheetId="67" r:id="rId1"/>
    <sheet name="Checklist" sheetId="157" r:id="rId2"/>
    <sheet name="ABF 1 (cover)" sheetId="35" r:id="rId3"/>
    <sheet name="ABF 3" sheetId="156" r:id="rId4"/>
    <sheet name="ABF 4" sheetId="13" r:id="rId5"/>
    <sheet name="ABF 5 (col 9)" sheetId="7" r:id="rId6"/>
    <sheet name="ABF 5 (10)" sheetId="137" r:id="rId7"/>
    <sheet name="ABF 5 (11)" sheetId="139" r:id="rId8"/>
    <sheet name="ABF 5 (12)" sheetId="140" r:id="rId9"/>
    <sheet name="ABF 5 (13)" sheetId="141" r:id="rId10"/>
    <sheet name="ABF 5 (14)" sheetId="142" r:id="rId11"/>
    <sheet name="ABF 5 (15)" sheetId="143" r:id="rId12"/>
    <sheet name="ABF 5 (16)" sheetId="144" r:id="rId13"/>
    <sheet name="ABF 5 (17)" sheetId="146" r:id="rId14"/>
    <sheet name="ABF 5 (18)" sheetId="147" r:id="rId15"/>
    <sheet name="ABF 5 (19)" sheetId="145" r:id="rId16"/>
    <sheet name="ABF 5 (20)" sheetId="150" r:id="rId17"/>
    <sheet name="ABF 5 (21)" sheetId="149" r:id="rId18"/>
    <sheet name="ABF 5 (22)" sheetId="151" r:id="rId19"/>
    <sheet name="ABF 5 (23)" sheetId="152" r:id="rId20"/>
    <sheet name="ABF 5 (24)" sheetId="153" r:id="rId21"/>
    <sheet name="ABF 5 (25)" sheetId="148" r:id="rId22"/>
    <sheet name="ABF 5 (26)" sheetId="154" r:id="rId23"/>
    <sheet name="ABF 5 (27)" sheetId="155" r:id="rId24"/>
    <sheet name="ABF 6" sheetId="64" r:id="rId25"/>
    <sheet name="ABF 7A" sheetId="1" r:id="rId26"/>
    <sheet name="ABF 7B" sheetId="2" r:id="rId27"/>
  </sheets>
  <externalReferences>
    <externalReference r:id="rId28"/>
    <externalReference r:id="rId29"/>
  </externalReferences>
  <definedNames>
    <definedName name="_xlnm._FilterDatabase" localSheetId="2" hidden="1">'ABF 1 (cover)'!$A$31:$E$61</definedName>
    <definedName name="ABF1cover">'ABF 1 (cover)'!$D$3</definedName>
    <definedName name="ABF2stats" localSheetId="3">'[1]ABF 2 (stats)'!$B$5</definedName>
    <definedName name="ABF2stats" localSheetId="1">'[2]ABF 2 (stats)'!$B$5</definedName>
    <definedName name="ABF2stats">#REF!</definedName>
    <definedName name="ABF3staffing" localSheetId="3">'ABF 3'!$B$4</definedName>
    <definedName name="ABF3staffing">#REF!</definedName>
    <definedName name="ABF4nonASSET">'ABF 4'!$A$6</definedName>
    <definedName name="ABF5_1" localSheetId="6">'ABF 5 (10)'!$L$5</definedName>
    <definedName name="ABF5_1" localSheetId="7">'ABF 5 (11)'!$L$5</definedName>
    <definedName name="ABF5_1" localSheetId="8">'ABF 5 (12)'!$L$5</definedName>
    <definedName name="ABF5_1" localSheetId="9">'ABF 5 (13)'!$L$5</definedName>
    <definedName name="ABF5_1" localSheetId="10">'ABF 5 (14)'!$L$5</definedName>
    <definedName name="ABF5_1" localSheetId="11">'ABF 5 (15)'!$L$5</definedName>
    <definedName name="ABF5_1" localSheetId="12">'ABF 5 (16)'!$L$5</definedName>
    <definedName name="ABF5_1" localSheetId="13">'ABF 5 (17)'!$L$5</definedName>
    <definedName name="ABF5_1" localSheetId="14">'ABF 5 (18)'!$L$5</definedName>
    <definedName name="ABF5_1" localSheetId="15">'ABF 5 (19)'!$L$5</definedName>
    <definedName name="ABF5_1" localSheetId="16">'ABF 5 (20)'!$L$5</definedName>
    <definedName name="ABF5_1" localSheetId="17">'ABF 5 (21)'!$L$5</definedName>
    <definedName name="ABF5_1" localSheetId="18">'ABF 5 (22)'!$L$5</definedName>
    <definedName name="ABF5_1" localSheetId="19">'ABF 5 (23)'!$L$5</definedName>
    <definedName name="ABF5_1" localSheetId="20">'ABF 5 (24)'!$L$5</definedName>
    <definedName name="ABF5_1" localSheetId="21">'ABF 5 (25)'!$L$5</definedName>
    <definedName name="ABF5_1" localSheetId="22">'ABF 5 (26)'!$L$5</definedName>
    <definedName name="ABF5_1" localSheetId="23">'ABF 5 (27)'!$L$5</definedName>
    <definedName name="ABF5_1">'ABF 5 (col 9)'!$L$5</definedName>
    <definedName name="ABF5_10">#REF!</definedName>
    <definedName name="ABF5_11">#REF!</definedName>
    <definedName name="ABF5_12">#REF!</definedName>
    <definedName name="ABF5_13">#REF!</definedName>
    <definedName name="ABF5_14">#REF!</definedName>
    <definedName name="ABF5_2">#REF!</definedName>
    <definedName name="ABF5_3">#REF!</definedName>
    <definedName name="ABF5_4">#REF!</definedName>
    <definedName name="ABF5_5">#REF!</definedName>
    <definedName name="ABF5_6">#REF!</definedName>
    <definedName name="ABF5_7">#REF!</definedName>
    <definedName name="ABF5_8">#REF!</definedName>
    <definedName name="ABF5_9">#REF!</definedName>
    <definedName name="ABF5O_1" localSheetId="3">#REF!</definedName>
    <definedName name="ABF5O_1" localSheetId="1">#REF!</definedName>
    <definedName name="ABF5O_1">#REF!</definedName>
    <definedName name="ABF5O_10">#REF!</definedName>
    <definedName name="ABF5O_11">#REF!</definedName>
    <definedName name="ABF5O_12">#REF!</definedName>
    <definedName name="ABF5O_13">#REF!</definedName>
    <definedName name="ABF5O_14">#REF!</definedName>
    <definedName name="ABF5O_2">#REF!</definedName>
    <definedName name="ABF5O_3">#REF!</definedName>
    <definedName name="ABF5O_4">#REF!</definedName>
    <definedName name="ABF5O_5">#REF!</definedName>
    <definedName name="ABF5O_6">#REF!</definedName>
    <definedName name="ABF5O_7">#REF!</definedName>
    <definedName name="ABF5O_8">#REF!</definedName>
    <definedName name="ABF5O_9">#REF!</definedName>
    <definedName name="ABF6agencybalancesheet">'ABF 6'!$A$1</definedName>
    <definedName name="ABF7A">'ABF 7A'!$D$6</definedName>
    <definedName name="ABF7B">'ABF 7B'!$F$8</definedName>
    <definedName name="Checklist" localSheetId="1">Checklist!$A$1</definedName>
    <definedName name="Checklist">#REF!</definedName>
    <definedName name="_xlnm.Print_Area" localSheetId="2">'ABF 1 (cover)'!$A$1:$I$18</definedName>
    <definedName name="_xlnm.Print_Area" localSheetId="3">'ABF 3'!$A$1:$G$30</definedName>
    <definedName name="_xlnm.Print_Area" localSheetId="4">'ABF 4'!$A$1:$I$37</definedName>
    <definedName name="_xlnm.Print_Area" localSheetId="6">'ABF 5 (10)'!$A$1:$M$75</definedName>
    <definedName name="_xlnm.Print_Area" localSheetId="7">'ABF 5 (11)'!$A$1:$M$75</definedName>
    <definedName name="_xlnm.Print_Area" localSheetId="8">'ABF 5 (12)'!$A$1:$M$75</definedName>
    <definedName name="_xlnm.Print_Area" localSheetId="9">'ABF 5 (13)'!$A$1:$M$75</definedName>
    <definedName name="_xlnm.Print_Area" localSheetId="10">'ABF 5 (14)'!$A$1:$M$75</definedName>
    <definedName name="_xlnm.Print_Area" localSheetId="11">'ABF 5 (15)'!$A$1:$M$75</definedName>
    <definedName name="_xlnm.Print_Area" localSheetId="12">'ABF 5 (16)'!$A$1:$M$75</definedName>
    <definedName name="_xlnm.Print_Area" localSheetId="13">'ABF 5 (17)'!$A$1:$M$75</definedName>
    <definedName name="_xlnm.Print_Area" localSheetId="14">'ABF 5 (18)'!$A$1:$M$75</definedName>
    <definedName name="_xlnm.Print_Area" localSheetId="15">'ABF 5 (19)'!$A$1:$M$75</definedName>
    <definedName name="_xlnm.Print_Area" localSheetId="16">'ABF 5 (20)'!$A$1:$M$75</definedName>
    <definedName name="_xlnm.Print_Area" localSheetId="17">'ABF 5 (21)'!$A$1:$M$75</definedName>
    <definedName name="_xlnm.Print_Area" localSheetId="18">'ABF 5 (22)'!$A$1:$M$75</definedName>
    <definedName name="_xlnm.Print_Area" localSheetId="19">'ABF 5 (23)'!$A$1:$M$75</definedName>
    <definedName name="_xlnm.Print_Area" localSheetId="20">'ABF 5 (24)'!$A$1:$M$75</definedName>
    <definedName name="_xlnm.Print_Area" localSheetId="21">'ABF 5 (25)'!$A$1:$M$75</definedName>
    <definedName name="_xlnm.Print_Area" localSheetId="22">'ABF 5 (26)'!$A$1:$M$75</definedName>
    <definedName name="_xlnm.Print_Area" localSheetId="23">'ABF 5 (27)'!$A$1:$M$75</definedName>
    <definedName name="_xlnm.Print_Area" localSheetId="5">'ABF 5 (col 9)'!$A$1:$M$75</definedName>
    <definedName name="_xlnm.Print_Area" localSheetId="24">'ABF 6'!$A$1:$I$34</definedName>
    <definedName name="_xlnm.Print_Area" localSheetId="25">'ABF 7A'!$A$1:$I$51</definedName>
    <definedName name="_xlnm.Print_Area" localSheetId="26">'ABF 7B'!$B$1:$Y$53</definedName>
    <definedName name="_xlnm.Print_Area" localSheetId="1">Checklist!$A$1:$H$127</definedName>
    <definedName name="_xlnm.Print_Area" localSheetId="0">Instructions!$B$2:$H$29</definedName>
    <definedName name="_xlnm.Print_Titles" localSheetId="26">'ABF 7B'!$B:$E</definedName>
    <definedName name="Z_24F8A60A_E436_41F4_8B3A_E9289E290C45_.wvu.Cols" localSheetId="3" hidden="1">'ABF 3'!#REF!</definedName>
    <definedName name="Z_24F8A60A_E436_41F4_8B3A_E9289E290C45_.wvu.FilterData" localSheetId="2" hidden="1">'ABF 1 (cover)'!$A$31:$E$61</definedName>
    <definedName name="Z_24F8A60A_E436_41F4_8B3A_E9289E290C45_.wvu.PrintArea" localSheetId="2" hidden="1">'ABF 1 (cover)'!$A$1:$I$18</definedName>
    <definedName name="Z_24F8A60A_E436_41F4_8B3A_E9289E290C45_.wvu.PrintArea" localSheetId="3" hidden="1">'ABF 3'!$A$1:$G$29</definedName>
    <definedName name="Z_24F8A60A_E436_41F4_8B3A_E9289E290C45_.wvu.PrintArea" localSheetId="4" hidden="1">'ABF 4'!$A$1:$I$37</definedName>
    <definedName name="Z_24F8A60A_E436_41F4_8B3A_E9289E290C45_.wvu.PrintArea" localSheetId="6" hidden="1">'ABF 5 (10)'!$A$1:$M$65</definedName>
    <definedName name="Z_24F8A60A_E436_41F4_8B3A_E9289E290C45_.wvu.PrintArea" localSheetId="7" hidden="1">'ABF 5 (11)'!$A$1:$M$65</definedName>
    <definedName name="Z_24F8A60A_E436_41F4_8B3A_E9289E290C45_.wvu.PrintArea" localSheetId="8" hidden="1">'ABF 5 (12)'!$A$1:$M$65</definedName>
    <definedName name="Z_24F8A60A_E436_41F4_8B3A_E9289E290C45_.wvu.PrintArea" localSheetId="9" hidden="1">'ABF 5 (13)'!$A$1:$M$65</definedName>
    <definedName name="Z_24F8A60A_E436_41F4_8B3A_E9289E290C45_.wvu.PrintArea" localSheetId="10" hidden="1">'ABF 5 (14)'!$A$1:$M$65</definedName>
    <definedName name="Z_24F8A60A_E436_41F4_8B3A_E9289E290C45_.wvu.PrintArea" localSheetId="11" hidden="1">'ABF 5 (15)'!$A$1:$M$65</definedName>
    <definedName name="Z_24F8A60A_E436_41F4_8B3A_E9289E290C45_.wvu.PrintArea" localSheetId="12" hidden="1">'ABF 5 (16)'!$A$1:$M$65</definedName>
    <definedName name="Z_24F8A60A_E436_41F4_8B3A_E9289E290C45_.wvu.PrintArea" localSheetId="13" hidden="1">'ABF 5 (17)'!$A$1:$M$65</definedName>
    <definedName name="Z_24F8A60A_E436_41F4_8B3A_E9289E290C45_.wvu.PrintArea" localSheetId="14" hidden="1">'ABF 5 (18)'!$A$1:$M$65</definedName>
    <definedName name="Z_24F8A60A_E436_41F4_8B3A_E9289E290C45_.wvu.PrintArea" localSheetId="15" hidden="1">'ABF 5 (19)'!$A$1:$M$65</definedName>
    <definedName name="Z_24F8A60A_E436_41F4_8B3A_E9289E290C45_.wvu.PrintArea" localSheetId="16" hidden="1">'ABF 5 (20)'!$A$1:$M$65</definedName>
    <definedName name="Z_24F8A60A_E436_41F4_8B3A_E9289E290C45_.wvu.PrintArea" localSheetId="17" hidden="1">'ABF 5 (21)'!$A$1:$M$65</definedName>
    <definedName name="Z_24F8A60A_E436_41F4_8B3A_E9289E290C45_.wvu.PrintArea" localSheetId="18" hidden="1">'ABF 5 (22)'!$A$1:$M$65</definedName>
    <definedName name="Z_24F8A60A_E436_41F4_8B3A_E9289E290C45_.wvu.PrintArea" localSheetId="19" hidden="1">'ABF 5 (23)'!$A$1:$M$65</definedName>
    <definedName name="Z_24F8A60A_E436_41F4_8B3A_E9289E290C45_.wvu.PrintArea" localSheetId="20" hidden="1">'ABF 5 (24)'!$A$1:$M$65</definedName>
    <definedName name="Z_24F8A60A_E436_41F4_8B3A_E9289E290C45_.wvu.PrintArea" localSheetId="21" hidden="1">'ABF 5 (25)'!$A$1:$M$65</definedName>
    <definedName name="Z_24F8A60A_E436_41F4_8B3A_E9289E290C45_.wvu.PrintArea" localSheetId="22" hidden="1">'ABF 5 (26)'!$A$1:$M$65</definedName>
    <definedName name="Z_24F8A60A_E436_41F4_8B3A_E9289E290C45_.wvu.PrintArea" localSheetId="23" hidden="1">'ABF 5 (27)'!$A$1:$M$65</definedName>
    <definedName name="Z_24F8A60A_E436_41F4_8B3A_E9289E290C45_.wvu.PrintArea" localSheetId="5" hidden="1">'ABF 5 (col 9)'!$A$1:$M$65</definedName>
    <definedName name="Z_24F8A60A_E436_41F4_8B3A_E9289E290C45_.wvu.PrintArea" localSheetId="25" hidden="1">'ABF 7A'!$A$1:$I$51</definedName>
    <definedName name="Z_24F8A60A_E436_41F4_8B3A_E9289E290C45_.wvu.PrintArea" localSheetId="26" hidden="1">'ABF 7B'!$B$1:$T$53</definedName>
    <definedName name="Z_24F8A60A_E436_41F4_8B3A_E9289E290C45_.wvu.PrintTitles" localSheetId="26" hidden="1">'ABF 7B'!$B:$E</definedName>
    <definedName name="Z_24F8A60A_E436_41F4_8B3A_E9289E290C45_.wvu.Rows" localSheetId="2" hidden="1">'ABF 1 (cover)'!#REF!</definedName>
    <definedName name="Z_24F8A60A_E436_41F4_8B3A_E9289E290C45_.wvu.Rows" localSheetId="6" hidden="1">'ABF 5 (10)'!$37:$58</definedName>
    <definedName name="Z_24F8A60A_E436_41F4_8B3A_E9289E290C45_.wvu.Rows" localSheetId="7" hidden="1">'ABF 5 (11)'!$37:$58</definedName>
    <definedName name="Z_24F8A60A_E436_41F4_8B3A_E9289E290C45_.wvu.Rows" localSheetId="8" hidden="1">'ABF 5 (12)'!$37:$58</definedName>
    <definedName name="Z_24F8A60A_E436_41F4_8B3A_E9289E290C45_.wvu.Rows" localSheetId="9" hidden="1">'ABF 5 (13)'!$37:$58</definedName>
    <definedName name="Z_24F8A60A_E436_41F4_8B3A_E9289E290C45_.wvu.Rows" localSheetId="10" hidden="1">'ABF 5 (14)'!$37:$58</definedName>
    <definedName name="Z_24F8A60A_E436_41F4_8B3A_E9289E290C45_.wvu.Rows" localSheetId="11" hidden="1">'ABF 5 (15)'!$37:$58</definedName>
    <definedName name="Z_24F8A60A_E436_41F4_8B3A_E9289E290C45_.wvu.Rows" localSheetId="12" hidden="1">'ABF 5 (16)'!$37:$58</definedName>
    <definedName name="Z_24F8A60A_E436_41F4_8B3A_E9289E290C45_.wvu.Rows" localSheetId="13" hidden="1">'ABF 5 (17)'!$37:$58</definedName>
    <definedName name="Z_24F8A60A_E436_41F4_8B3A_E9289E290C45_.wvu.Rows" localSheetId="14" hidden="1">'ABF 5 (18)'!$37:$58</definedName>
    <definedName name="Z_24F8A60A_E436_41F4_8B3A_E9289E290C45_.wvu.Rows" localSheetId="15" hidden="1">'ABF 5 (19)'!$37:$58</definedName>
    <definedName name="Z_24F8A60A_E436_41F4_8B3A_E9289E290C45_.wvu.Rows" localSheetId="16" hidden="1">'ABF 5 (20)'!$37:$58</definedName>
    <definedName name="Z_24F8A60A_E436_41F4_8B3A_E9289E290C45_.wvu.Rows" localSheetId="17" hidden="1">'ABF 5 (21)'!$37:$58</definedName>
    <definedName name="Z_24F8A60A_E436_41F4_8B3A_E9289E290C45_.wvu.Rows" localSheetId="18" hidden="1">'ABF 5 (22)'!$37:$58</definedName>
    <definedName name="Z_24F8A60A_E436_41F4_8B3A_E9289E290C45_.wvu.Rows" localSheetId="19" hidden="1">'ABF 5 (23)'!$37:$58</definedName>
    <definedName name="Z_24F8A60A_E436_41F4_8B3A_E9289E290C45_.wvu.Rows" localSheetId="20" hidden="1">'ABF 5 (24)'!$37:$58</definedName>
    <definedName name="Z_24F8A60A_E436_41F4_8B3A_E9289E290C45_.wvu.Rows" localSheetId="21" hidden="1">'ABF 5 (25)'!$37:$58</definedName>
    <definedName name="Z_24F8A60A_E436_41F4_8B3A_E9289E290C45_.wvu.Rows" localSheetId="22" hidden="1">'ABF 5 (26)'!$37:$58</definedName>
    <definedName name="Z_24F8A60A_E436_41F4_8B3A_E9289E290C45_.wvu.Rows" localSheetId="23" hidden="1">'ABF 5 (27)'!$37:$58</definedName>
    <definedName name="Z_24F8A60A_E436_41F4_8B3A_E9289E290C45_.wvu.Rows" localSheetId="5" hidden="1">'ABF 5 (col 9)'!$37:$58</definedName>
  </definedNames>
  <calcPr calcId="191028"/>
  <customWorkbookViews>
    <customWorkbookView name="ABF-5 Print" guid="{24F8A60A-E436-41F4-8B3A-E9289E290C45}" maximized="1" xWindow="1" yWindow="1" windowWidth="1024" windowHeight="50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E14" i="2"/>
  <c r="H52" i="2"/>
  <c r="F52" i="2"/>
  <c r="D51" i="1"/>
  <c r="D50" i="1"/>
  <c r="I8" i="1"/>
  <c r="D28" i="1"/>
  <c r="D27" i="1"/>
  <c r="G11" i="2"/>
  <c r="G14" i="2" l="1"/>
  <c r="A1" i="137"/>
  <c r="D35" i="7" l="1"/>
  <c r="G6" i="2"/>
  <c r="G7" i="2"/>
  <c r="H6" i="2"/>
  <c r="D37" i="13"/>
  <c r="F28" i="2" s="1"/>
  <c r="C1" i="156"/>
  <c r="L58" i="145"/>
  <c r="L35" i="145"/>
  <c r="L34" i="145"/>
  <c r="G34" i="145"/>
  <c r="J34" i="145"/>
  <c r="F116" i="157"/>
  <c r="F115" i="157"/>
  <c r="F114" i="157"/>
  <c r="F113" i="157"/>
  <c r="F111" i="157"/>
  <c r="F110" i="157"/>
  <c r="F109" i="157"/>
  <c r="F108" i="157"/>
  <c r="F106" i="157"/>
  <c r="F105" i="157"/>
  <c r="F104" i="157"/>
  <c r="F103" i="157"/>
  <c r="F101" i="157"/>
  <c r="F100" i="157"/>
  <c r="F99" i="157"/>
  <c r="F98" i="157"/>
  <c r="F96" i="157"/>
  <c r="F95" i="157"/>
  <c r="F94" i="157"/>
  <c r="F93" i="157"/>
  <c r="F91" i="157"/>
  <c r="F90" i="157"/>
  <c r="F89" i="157"/>
  <c r="F88" i="157"/>
  <c r="F86" i="157"/>
  <c r="F85" i="157"/>
  <c r="F84" i="157"/>
  <c r="F83" i="157"/>
  <c r="F81" i="157"/>
  <c r="F80" i="157"/>
  <c r="F79" i="157"/>
  <c r="F78" i="157"/>
  <c r="F76" i="157"/>
  <c r="F75" i="157"/>
  <c r="F74" i="157"/>
  <c r="F73" i="157"/>
  <c r="F71" i="157"/>
  <c r="F70" i="157"/>
  <c r="F69" i="157"/>
  <c r="F68" i="157"/>
  <c r="F66" i="157"/>
  <c r="F65" i="157"/>
  <c r="F64" i="157"/>
  <c r="F63" i="157"/>
  <c r="F61" i="157"/>
  <c r="F60" i="157"/>
  <c r="F59" i="157"/>
  <c r="F58" i="157"/>
  <c r="F126" i="157"/>
  <c r="F125" i="157"/>
  <c r="F123" i="157"/>
  <c r="F122" i="157"/>
  <c r="F121" i="157"/>
  <c r="F56" i="157"/>
  <c r="F55" i="157"/>
  <c r="F54" i="157"/>
  <c r="F53" i="157"/>
  <c r="F51" i="157"/>
  <c r="F50" i="157"/>
  <c r="F49" i="157"/>
  <c r="F48" i="157"/>
  <c r="F46" i="157"/>
  <c r="F45" i="157"/>
  <c r="F44" i="157"/>
  <c r="F43" i="157"/>
  <c r="F41" i="157"/>
  <c r="F40" i="157"/>
  <c r="F39" i="157"/>
  <c r="F38" i="157"/>
  <c r="F36" i="157"/>
  <c r="F35" i="157"/>
  <c r="F34" i="157"/>
  <c r="F33" i="157"/>
  <c r="F31" i="157"/>
  <c r="F30" i="157"/>
  <c r="F29" i="157"/>
  <c r="F28" i="157"/>
  <c r="F26" i="157"/>
  <c r="F25" i="157"/>
  <c r="F24" i="157"/>
  <c r="F23" i="157"/>
  <c r="F13" i="157"/>
  <c r="F12" i="157"/>
  <c r="F11" i="157"/>
  <c r="F10" i="157"/>
  <c r="F9" i="157"/>
  <c r="F8" i="157"/>
  <c r="F7" i="157"/>
  <c r="D7" i="155" l="1"/>
  <c r="C5" i="155"/>
  <c r="D7" i="154"/>
  <c r="C5" i="154"/>
  <c r="D7" i="148"/>
  <c r="C5" i="148"/>
  <c r="D7" i="153"/>
  <c r="C5" i="153"/>
  <c r="D7" i="152"/>
  <c r="C5" i="152"/>
  <c r="D7" i="151"/>
  <c r="C5" i="151"/>
  <c r="D7" i="149"/>
  <c r="C5" i="149"/>
  <c r="D7" i="150"/>
  <c r="C5" i="150"/>
  <c r="D7" i="145"/>
  <c r="C5" i="145"/>
  <c r="D7" i="147"/>
  <c r="C5" i="147"/>
  <c r="D7" i="146"/>
  <c r="C5" i="146"/>
  <c r="D7" i="144"/>
  <c r="C5" i="144"/>
  <c r="D7" i="143"/>
  <c r="C5" i="143"/>
  <c r="D7" i="142"/>
  <c r="C5" i="142"/>
  <c r="D7" i="141"/>
  <c r="C5" i="141"/>
  <c r="D7" i="140"/>
  <c r="C5" i="140"/>
  <c r="D7" i="139"/>
  <c r="C5" i="139"/>
  <c r="D7" i="137"/>
  <c r="C5" i="137"/>
  <c r="D7" i="7"/>
  <c r="C5" i="7"/>
  <c r="C33" i="156"/>
  <c r="G18" i="157" s="1"/>
  <c r="F28" i="156"/>
  <c r="E28" i="156"/>
  <c r="C28" i="156"/>
  <c r="B28" i="156"/>
  <c r="I9" i="1" l="1"/>
  <c r="Y7" i="2"/>
  <c r="Y6" i="2"/>
  <c r="X7" i="2"/>
  <c r="X6" i="2"/>
  <c r="W7" i="2"/>
  <c r="W6" i="2"/>
  <c r="V7" i="2"/>
  <c r="V6" i="2"/>
  <c r="U7" i="2"/>
  <c r="U6" i="2"/>
  <c r="T7" i="2"/>
  <c r="T6" i="2"/>
  <c r="S7" i="2"/>
  <c r="S6" i="2"/>
  <c r="R7" i="2"/>
  <c r="R6" i="2"/>
  <c r="Q7" i="2"/>
  <c r="Q6" i="2"/>
  <c r="P7" i="2"/>
  <c r="P6" i="2"/>
  <c r="O7" i="2"/>
  <c r="O6" i="2"/>
  <c r="N7" i="2"/>
  <c r="N6" i="2"/>
  <c r="M7" i="2"/>
  <c r="M6" i="2"/>
  <c r="L6" i="2"/>
  <c r="L7" i="2"/>
  <c r="T19" i="2"/>
  <c r="S26" i="2"/>
  <c r="Y51" i="2"/>
  <c r="Y50" i="2"/>
  <c r="Y49" i="2"/>
  <c r="Y48" i="2"/>
  <c r="Y47" i="2"/>
  <c r="Y46" i="2"/>
  <c r="Y45" i="2"/>
  <c r="Y44" i="2"/>
  <c r="Y43" i="2"/>
  <c r="Y42" i="2"/>
  <c r="Y41" i="2"/>
  <c r="Y40" i="2"/>
  <c r="Y39" i="2"/>
  <c r="Y38" i="2"/>
  <c r="Y37" i="2"/>
  <c r="Y36" i="2"/>
  <c r="Y35" i="2"/>
  <c r="Y34" i="2"/>
  <c r="Y33" i="2"/>
  <c r="Y32" i="2"/>
  <c r="X51" i="2"/>
  <c r="X50" i="2"/>
  <c r="X49" i="2"/>
  <c r="X48" i="2"/>
  <c r="X47" i="2"/>
  <c r="X46" i="2"/>
  <c r="X45" i="2"/>
  <c r="X44" i="2"/>
  <c r="X43" i="2"/>
  <c r="X42" i="2"/>
  <c r="X41" i="2"/>
  <c r="X40" i="2"/>
  <c r="X39" i="2"/>
  <c r="X38" i="2"/>
  <c r="X37" i="2"/>
  <c r="X36" i="2"/>
  <c r="X35" i="2"/>
  <c r="X34" i="2"/>
  <c r="X33" i="2"/>
  <c r="X32" i="2"/>
  <c r="W51" i="2"/>
  <c r="W50" i="2"/>
  <c r="W49" i="2"/>
  <c r="W48" i="2"/>
  <c r="W47" i="2"/>
  <c r="W46" i="2"/>
  <c r="W45" i="2"/>
  <c r="W44" i="2"/>
  <c r="W43" i="2"/>
  <c r="W42" i="2"/>
  <c r="W41" i="2"/>
  <c r="W40" i="2"/>
  <c r="W39" i="2"/>
  <c r="W38" i="2"/>
  <c r="W37" i="2"/>
  <c r="W36" i="2"/>
  <c r="W35" i="2"/>
  <c r="W34" i="2"/>
  <c r="W33" i="2"/>
  <c r="W32" i="2"/>
  <c r="V51" i="2"/>
  <c r="V50" i="2"/>
  <c r="V49" i="2"/>
  <c r="V48" i="2"/>
  <c r="V47" i="2"/>
  <c r="V46" i="2"/>
  <c r="V45" i="2"/>
  <c r="V44" i="2"/>
  <c r="V43" i="2"/>
  <c r="V42" i="2"/>
  <c r="V41" i="2"/>
  <c r="V40" i="2"/>
  <c r="V39" i="2"/>
  <c r="V38" i="2"/>
  <c r="V37" i="2"/>
  <c r="V36" i="2"/>
  <c r="V35" i="2"/>
  <c r="V34" i="2"/>
  <c r="V33" i="2"/>
  <c r="V32" i="2"/>
  <c r="U51" i="2"/>
  <c r="U50" i="2"/>
  <c r="U49" i="2"/>
  <c r="U48" i="2"/>
  <c r="U47" i="2"/>
  <c r="U46" i="2"/>
  <c r="U45" i="2"/>
  <c r="U44" i="2"/>
  <c r="U43" i="2"/>
  <c r="U42" i="2"/>
  <c r="U41" i="2"/>
  <c r="U40" i="2"/>
  <c r="U39" i="2"/>
  <c r="U38" i="2"/>
  <c r="U37" i="2"/>
  <c r="U36" i="2"/>
  <c r="U35" i="2"/>
  <c r="U34" i="2"/>
  <c r="U33" i="2"/>
  <c r="U32" i="2"/>
  <c r="T51" i="2"/>
  <c r="T50" i="2"/>
  <c r="T49" i="2"/>
  <c r="T48" i="2"/>
  <c r="T47" i="2"/>
  <c r="T46" i="2"/>
  <c r="T45" i="2"/>
  <c r="T44" i="2"/>
  <c r="T43" i="2"/>
  <c r="T42" i="2"/>
  <c r="T41" i="2"/>
  <c r="T40" i="2"/>
  <c r="T39" i="2"/>
  <c r="T38" i="2"/>
  <c r="T37" i="2"/>
  <c r="T36" i="2"/>
  <c r="T35" i="2"/>
  <c r="T34" i="2"/>
  <c r="T33" i="2"/>
  <c r="T32" i="2"/>
  <c r="S51" i="2"/>
  <c r="S50" i="2"/>
  <c r="S49" i="2"/>
  <c r="S48" i="2"/>
  <c r="S47" i="2"/>
  <c r="S46" i="2"/>
  <c r="S45" i="2"/>
  <c r="S44" i="2"/>
  <c r="S43" i="2"/>
  <c r="S42" i="2"/>
  <c r="S41" i="2"/>
  <c r="S40" i="2"/>
  <c r="S39" i="2"/>
  <c r="S38" i="2"/>
  <c r="S37" i="2"/>
  <c r="S36" i="2"/>
  <c r="S35" i="2"/>
  <c r="S34" i="2"/>
  <c r="S33" i="2"/>
  <c r="S32" i="2"/>
  <c r="R51" i="2"/>
  <c r="R50" i="2"/>
  <c r="R49" i="2"/>
  <c r="R48" i="2"/>
  <c r="R47" i="2"/>
  <c r="R46" i="2"/>
  <c r="R45" i="2"/>
  <c r="R44" i="2"/>
  <c r="R43" i="2"/>
  <c r="R42" i="2"/>
  <c r="R41" i="2"/>
  <c r="R40" i="2"/>
  <c r="R39" i="2"/>
  <c r="R38" i="2"/>
  <c r="R37" i="2"/>
  <c r="R36" i="2"/>
  <c r="R35" i="2"/>
  <c r="R34" i="2"/>
  <c r="R33" i="2"/>
  <c r="R32" i="2"/>
  <c r="Q51" i="2"/>
  <c r="Q50" i="2"/>
  <c r="Q49" i="2"/>
  <c r="Q48" i="2"/>
  <c r="Q47" i="2"/>
  <c r="Q46" i="2"/>
  <c r="Q45" i="2"/>
  <c r="Q44" i="2"/>
  <c r="Q43" i="2"/>
  <c r="Q42" i="2"/>
  <c r="Q41" i="2"/>
  <c r="Q40" i="2"/>
  <c r="Q39" i="2"/>
  <c r="Q38" i="2"/>
  <c r="Q37" i="2"/>
  <c r="Q36" i="2"/>
  <c r="Q35" i="2"/>
  <c r="Q34" i="2"/>
  <c r="Q33" i="2"/>
  <c r="Q32" i="2"/>
  <c r="P51" i="2"/>
  <c r="P50" i="2"/>
  <c r="P49" i="2"/>
  <c r="P48" i="2"/>
  <c r="P47" i="2"/>
  <c r="P46" i="2"/>
  <c r="P45" i="2"/>
  <c r="P44" i="2"/>
  <c r="P43" i="2"/>
  <c r="P42" i="2"/>
  <c r="P41" i="2"/>
  <c r="P40" i="2"/>
  <c r="P39" i="2"/>
  <c r="P38" i="2"/>
  <c r="P37" i="2"/>
  <c r="P36" i="2"/>
  <c r="P35" i="2"/>
  <c r="P34" i="2"/>
  <c r="P33" i="2"/>
  <c r="P32" i="2"/>
  <c r="O51" i="2"/>
  <c r="O50" i="2"/>
  <c r="O49" i="2"/>
  <c r="O48" i="2"/>
  <c r="O47" i="2"/>
  <c r="O46" i="2"/>
  <c r="O45" i="2"/>
  <c r="O44" i="2"/>
  <c r="O43" i="2"/>
  <c r="O42" i="2"/>
  <c r="O41" i="2"/>
  <c r="O40" i="2"/>
  <c r="O39" i="2"/>
  <c r="O38" i="2"/>
  <c r="O37" i="2"/>
  <c r="O36" i="2"/>
  <c r="O35" i="2"/>
  <c r="O34" i="2"/>
  <c r="O33" i="2"/>
  <c r="O32" i="2"/>
  <c r="Y26" i="2"/>
  <c r="Y25" i="2"/>
  <c r="Y24" i="2"/>
  <c r="Y23" i="2"/>
  <c r="Y22" i="2"/>
  <c r="Y21" i="2"/>
  <c r="Y20" i="2"/>
  <c r="Y19" i="2"/>
  <c r="Y18" i="2"/>
  <c r="Y17" i="2"/>
  <c r="Y16" i="2"/>
  <c r="Y15" i="2"/>
  <c r="Y14" i="2"/>
  <c r="Y13" i="2"/>
  <c r="Y12" i="2"/>
  <c r="Y11" i="2"/>
  <c r="Y10" i="2"/>
  <c r="Y9" i="2"/>
  <c r="Y8" i="2"/>
  <c r="X26" i="2"/>
  <c r="X25" i="2"/>
  <c r="X24" i="2"/>
  <c r="X23" i="2"/>
  <c r="X22" i="2"/>
  <c r="X21" i="2"/>
  <c r="X20" i="2"/>
  <c r="X19" i="2"/>
  <c r="X18" i="2"/>
  <c r="X17" i="2"/>
  <c r="X16" i="2"/>
  <c r="X15" i="2"/>
  <c r="X14" i="2"/>
  <c r="X13" i="2"/>
  <c r="X12" i="2"/>
  <c r="X11" i="2"/>
  <c r="X10" i="2"/>
  <c r="X9" i="2"/>
  <c r="X8" i="2"/>
  <c r="W26" i="2"/>
  <c r="W25" i="2"/>
  <c r="W24" i="2"/>
  <c r="W23" i="2"/>
  <c r="W22" i="2"/>
  <c r="W21" i="2"/>
  <c r="W20" i="2"/>
  <c r="W19" i="2"/>
  <c r="W18" i="2"/>
  <c r="W17" i="2"/>
  <c r="W16" i="2"/>
  <c r="W15" i="2"/>
  <c r="W14" i="2"/>
  <c r="W13" i="2"/>
  <c r="W12" i="2"/>
  <c r="W11" i="2"/>
  <c r="W10" i="2"/>
  <c r="W9" i="2"/>
  <c r="W8" i="2"/>
  <c r="V26" i="2"/>
  <c r="V25" i="2"/>
  <c r="V24" i="2"/>
  <c r="V23" i="2"/>
  <c r="V22" i="2"/>
  <c r="V21" i="2"/>
  <c r="V20" i="2"/>
  <c r="V18" i="2"/>
  <c r="V17" i="2"/>
  <c r="V16" i="2"/>
  <c r="V15" i="2"/>
  <c r="V14" i="2"/>
  <c r="V13" i="2"/>
  <c r="V12" i="2"/>
  <c r="V11" i="2"/>
  <c r="V10" i="2"/>
  <c r="V9" i="2"/>
  <c r="V8" i="2"/>
  <c r="U25" i="2"/>
  <c r="U24" i="2"/>
  <c r="U23" i="2"/>
  <c r="U22" i="2"/>
  <c r="U21" i="2"/>
  <c r="V19" i="2"/>
  <c r="U19" i="2"/>
  <c r="U20" i="2"/>
  <c r="U18" i="2"/>
  <c r="U17" i="2"/>
  <c r="U16" i="2"/>
  <c r="U15" i="2"/>
  <c r="U14" i="2"/>
  <c r="U13" i="2"/>
  <c r="U12" i="2"/>
  <c r="U11" i="2"/>
  <c r="U10" i="2"/>
  <c r="U9" i="2"/>
  <c r="U8" i="2"/>
  <c r="U26" i="2"/>
  <c r="T26" i="2"/>
  <c r="T25" i="2"/>
  <c r="T24" i="2"/>
  <c r="T22" i="2"/>
  <c r="T21" i="2"/>
  <c r="T20" i="2"/>
  <c r="T18" i="2"/>
  <c r="T17" i="2"/>
  <c r="T16" i="2"/>
  <c r="T15" i="2"/>
  <c r="T14" i="2"/>
  <c r="T13" i="2"/>
  <c r="T12" i="2"/>
  <c r="T11" i="2"/>
  <c r="T10" i="2"/>
  <c r="T9" i="2"/>
  <c r="T8" i="2"/>
  <c r="T23" i="2"/>
  <c r="S25" i="2"/>
  <c r="S24" i="2"/>
  <c r="S23" i="2"/>
  <c r="S22" i="2"/>
  <c r="S21" i="2"/>
  <c r="S20" i="2"/>
  <c r="S19" i="2"/>
  <c r="S18" i="2"/>
  <c r="S17" i="2"/>
  <c r="S16" i="2"/>
  <c r="S15" i="2"/>
  <c r="S14" i="2"/>
  <c r="S13" i="2"/>
  <c r="S12" i="2"/>
  <c r="S11" i="2"/>
  <c r="S10" i="2"/>
  <c r="S9" i="2"/>
  <c r="S8" i="2"/>
  <c r="R26" i="2"/>
  <c r="R25" i="2"/>
  <c r="R24" i="2"/>
  <c r="R22" i="2"/>
  <c r="R21" i="2"/>
  <c r="R20" i="2"/>
  <c r="R19" i="2"/>
  <c r="R18" i="2"/>
  <c r="R17" i="2"/>
  <c r="R16" i="2"/>
  <c r="R15" i="2"/>
  <c r="R14" i="2"/>
  <c r="R13" i="2"/>
  <c r="R12" i="2"/>
  <c r="R11" i="2"/>
  <c r="R10" i="2"/>
  <c r="R9" i="2"/>
  <c r="R8" i="2"/>
  <c r="Q26" i="2"/>
  <c r="Q25" i="2"/>
  <c r="Q24" i="2"/>
  <c r="Q23" i="2"/>
  <c r="Q22" i="2"/>
  <c r="Q21" i="2"/>
  <c r="Q20" i="2"/>
  <c r="Q19" i="2"/>
  <c r="Q18" i="2"/>
  <c r="Q17" i="2"/>
  <c r="Q16" i="2"/>
  <c r="Q15" i="2"/>
  <c r="Q14" i="2"/>
  <c r="Q13" i="2"/>
  <c r="Q12" i="2"/>
  <c r="Q11" i="2"/>
  <c r="Q10" i="2"/>
  <c r="Q9" i="2"/>
  <c r="Q8" i="2"/>
  <c r="P26" i="2"/>
  <c r="P25" i="2"/>
  <c r="P24" i="2"/>
  <c r="P23" i="2"/>
  <c r="P22" i="2"/>
  <c r="P21" i="2"/>
  <c r="P20" i="2"/>
  <c r="P19" i="2"/>
  <c r="P18" i="2"/>
  <c r="P17" i="2"/>
  <c r="P16" i="2"/>
  <c r="P15" i="2"/>
  <c r="P14" i="2"/>
  <c r="P13" i="2"/>
  <c r="P12" i="2"/>
  <c r="P11" i="2"/>
  <c r="P10" i="2"/>
  <c r="P9" i="2"/>
  <c r="P8" i="2"/>
  <c r="O26" i="2"/>
  <c r="O25" i="2"/>
  <c r="O24" i="2"/>
  <c r="O23" i="2"/>
  <c r="O22" i="2"/>
  <c r="O21" i="2"/>
  <c r="O20" i="2"/>
  <c r="O19" i="2"/>
  <c r="O18" i="2"/>
  <c r="O17" i="2"/>
  <c r="O16" i="2"/>
  <c r="O15" i="2"/>
  <c r="O14" i="2"/>
  <c r="O13" i="2"/>
  <c r="O12" i="2"/>
  <c r="O11" i="2"/>
  <c r="O10" i="2"/>
  <c r="O9" i="2"/>
  <c r="O8" i="2"/>
  <c r="R23" i="2"/>
  <c r="L58" i="155"/>
  <c r="J58" i="155"/>
  <c r="G58" i="155"/>
  <c r="D58" i="155"/>
  <c r="M52" i="155"/>
  <c r="K50" i="155"/>
  <c r="M49" i="155"/>
  <c r="K49" i="155"/>
  <c r="K48" i="155"/>
  <c r="K47" i="155"/>
  <c r="K46" i="155"/>
  <c r="K44" i="155"/>
  <c r="E44" i="155"/>
  <c r="K43" i="155"/>
  <c r="K41" i="155"/>
  <c r="M40" i="155"/>
  <c r="K40" i="155"/>
  <c r="K39" i="155"/>
  <c r="K38" i="155"/>
  <c r="D35" i="155"/>
  <c r="E32" i="155" s="1"/>
  <c r="L34" i="155"/>
  <c r="L35" i="155" s="1"/>
  <c r="Y28" i="2" s="1"/>
  <c r="J34" i="155"/>
  <c r="J35" i="155" s="1"/>
  <c r="I34" i="155"/>
  <c r="G34" i="155"/>
  <c r="G35" i="155" s="1"/>
  <c r="F34" i="155"/>
  <c r="D34" i="155"/>
  <c r="A1" i="155"/>
  <c r="L58" i="154"/>
  <c r="J58" i="154"/>
  <c r="K40" i="154" s="1"/>
  <c r="G58" i="154"/>
  <c r="D58" i="154"/>
  <c r="K39" i="154"/>
  <c r="D35" i="154"/>
  <c r="E32" i="154" s="1"/>
  <c r="L34" i="154"/>
  <c r="L35" i="154" s="1"/>
  <c r="X28" i="2" s="1"/>
  <c r="J34" i="154"/>
  <c r="J35" i="154" s="1"/>
  <c r="I34" i="154"/>
  <c r="G34" i="154"/>
  <c r="G35" i="154" s="1"/>
  <c r="H32" i="154" s="1"/>
  <c r="F34" i="154"/>
  <c r="D34" i="154"/>
  <c r="A1" i="154"/>
  <c r="L58" i="153"/>
  <c r="J58" i="153"/>
  <c r="G58" i="153"/>
  <c r="D58" i="153"/>
  <c r="E54" i="153"/>
  <c r="H42" i="153"/>
  <c r="E42" i="153"/>
  <c r="E40" i="153"/>
  <c r="E38" i="153"/>
  <c r="D35" i="153"/>
  <c r="E32" i="153" s="1"/>
  <c r="L34" i="153"/>
  <c r="L35" i="153" s="1"/>
  <c r="V28" i="2" s="1"/>
  <c r="J34" i="153"/>
  <c r="J35" i="153" s="1"/>
  <c r="I34" i="153"/>
  <c r="G34" i="153"/>
  <c r="G35" i="153" s="1"/>
  <c r="F34" i="153"/>
  <c r="D34" i="153"/>
  <c r="A1" i="153"/>
  <c r="L58" i="152"/>
  <c r="M40" i="152" s="1"/>
  <c r="J58" i="152"/>
  <c r="G58" i="152"/>
  <c r="D58" i="152"/>
  <c r="K54" i="152"/>
  <c r="M52" i="152"/>
  <c r="K48" i="152"/>
  <c r="K46" i="152"/>
  <c r="E42" i="152"/>
  <c r="D35" i="152"/>
  <c r="E32" i="152" s="1"/>
  <c r="L34" i="152"/>
  <c r="L35" i="152" s="1"/>
  <c r="U28" i="2" s="1"/>
  <c r="J34" i="152"/>
  <c r="J35" i="152" s="1"/>
  <c r="I34" i="152"/>
  <c r="G34" i="152"/>
  <c r="G35" i="152" s="1"/>
  <c r="H32" i="152" s="1"/>
  <c r="F34" i="152"/>
  <c r="D34" i="152"/>
  <c r="E31" i="152"/>
  <c r="E29" i="152"/>
  <c r="E15" i="152"/>
  <c r="A1" i="152"/>
  <c r="L58" i="151"/>
  <c r="M42" i="151" s="1"/>
  <c r="J58" i="151"/>
  <c r="G58" i="151"/>
  <c r="D58" i="151"/>
  <c r="E50" i="151"/>
  <c r="K49" i="151"/>
  <c r="K47" i="151"/>
  <c r="E46" i="151"/>
  <c r="K42" i="151"/>
  <c r="K41" i="151"/>
  <c r="E38" i="151"/>
  <c r="D35" i="151"/>
  <c r="E22" i="151" s="1"/>
  <c r="L34" i="151"/>
  <c r="L35" i="151" s="1"/>
  <c r="T28" i="2" s="1"/>
  <c r="J34" i="151"/>
  <c r="J35" i="151" s="1"/>
  <c r="I34" i="151"/>
  <c r="G34" i="151"/>
  <c r="G35" i="151" s="1"/>
  <c r="H32" i="151" s="1"/>
  <c r="F34" i="151"/>
  <c r="D34" i="151"/>
  <c r="E27" i="151"/>
  <c r="E23" i="151"/>
  <c r="E19" i="151"/>
  <c r="E15" i="151"/>
  <c r="A1" i="151"/>
  <c r="L58" i="150"/>
  <c r="J58" i="150"/>
  <c r="G58" i="150"/>
  <c r="D58" i="150"/>
  <c r="E54" i="150"/>
  <c r="K50" i="150"/>
  <c r="E50" i="150"/>
  <c r="K49" i="150"/>
  <c r="K48" i="150"/>
  <c r="K47" i="150"/>
  <c r="K46" i="150"/>
  <c r="E46" i="150"/>
  <c r="K45" i="150"/>
  <c r="K44" i="150"/>
  <c r="K43" i="150"/>
  <c r="K42" i="150"/>
  <c r="K41" i="150"/>
  <c r="K40" i="150"/>
  <c r="E40" i="150"/>
  <c r="M39" i="150"/>
  <c r="K39" i="150"/>
  <c r="K38" i="150"/>
  <c r="D35" i="150"/>
  <c r="E32" i="150" s="1"/>
  <c r="L34" i="150"/>
  <c r="L35" i="150" s="1"/>
  <c r="R28" i="2" s="1"/>
  <c r="J34" i="150"/>
  <c r="J35" i="150" s="1"/>
  <c r="I34" i="150"/>
  <c r="G34" i="150"/>
  <c r="G35" i="150" s="1"/>
  <c r="H32" i="150" s="1"/>
  <c r="F34" i="150"/>
  <c r="D34" i="150"/>
  <c r="E29" i="150"/>
  <c r="E27" i="150"/>
  <c r="E23" i="150"/>
  <c r="E19" i="150"/>
  <c r="A1" i="150"/>
  <c r="L58" i="149"/>
  <c r="M47" i="149" s="1"/>
  <c r="J58" i="149"/>
  <c r="G58" i="149"/>
  <c r="D58" i="149"/>
  <c r="H55" i="149"/>
  <c r="H53" i="149"/>
  <c r="E53" i="149"/>
  <c r="M51" i="149"/>
  <c r="H49" i="149"/>
  <c r="E49" i="149"/>
  <c r="E47" i="149"/>
  <c r="E46" i="149"/>
  <c r="E45" i="149"/>
  <c r="E44" i="149"/>
  <c r="H43" i="149"/>
  <c r="E43" i="149"/>
  <c r="H42" i="149"/>
  <c r="E42" i="149"/>
  <c r="E41" i="149"/>
  <c r="E40" i="149"/>
  <c r="H39" i="149"/>
  <c r="E39" i="149"/>
  <c r="H38" i="149"/>
  <c r="E38" i="149"/>
  <c r="D35" i="149"/>
  <c r="E32" i="149" s="1"/>
  <c r="L34" i="149"/>
  <c r="L35" i="149" s="1"/>
  <c r="S28" i="2" s="1"/>
  <c r="J34" i="149"/>
  <c r="J35" i="149" s="1"/>
  <c r="I34" i="149"/>
  <c r="G34" i="149"/>
  <c r="G35" i="149" s="1"/>
  <c r="F34" i="149"/>
  <c r="D34" i="149"/>
  <c r="A1" i="149"/>
  <c r="L58" i="148"/>
  <c r="J58" i="148"/>
  <c r="G58" i="148"/>
  <c r="D58" i="148"/>
  <c r="E42" i="148" s="1"/>
  <c r="D35" i="148"/>
  <c r="E32" i="148" s="1"/>
  <c r="L34" i="148"/>
  <c r="L35" i="148" s="1"/>
  <c r="W28" i="2" s="1"/>
  <c r="J34" i="148"/>
  <c r="J35" i="148" s="1"/>
  <c r="I34" i="148"/>
  <c r="G34" i="148"/>
  <c r="G35" i="148" s="1"/>
  <c r="F34" i="148"/>
  <c r="D34" i="148"/>
  <c r="A1" i="148"/>
  <c r="L58" i="147"/>
  <c r="J58" i="147"/>
  <c r="K43" i="147" s="1"/>
  <c r="G58" i="147"/>
  <c r="D58" i="147"/>
  <c r="K52" i="147"/>
  <c r="E52" i="147"/>
  <c r="E50" i="147"/>
  <c r="K49" i="147"/>
  <c r="K45" i="147"/>
  <c r="K44" i="147"/>
  <c r="E42" i="147"/>
  <c r="K39" i="147"/>
  <c r="K38" i="147"/>
  <c r="E38" i="147"/>
  <c r="D35" i="147"/>
  <c r="E32" i="147" s="1"/>
  <c r="L34" i="147"/>
  <c r="L35" i="147" s="1"/>
  <c r="P28" i="2" s="1"/>
  <c r="J34" i="147"/>
  <c r="J35" i="147" s="1"/>
  <c r="I34" i="147"/>
  <c r="G34" i="147"/>
  <c r="G35" i="147" s="1"/>
  <c r="H32" i="147" s="1"/>
  <c r="F34" i="147"/>
  <c r="D34" i="147"/>
  <c r="E15" i="147"/>
  <c r="A1" i="147"/>
  <c r="L58" i="146"/>
  <c r="J58" i="146"/>
  <c r="G58" i="146"/>
  <c r="D58" i="146"/>
  <c r="E48" i="146"/>
  <c r="K42" i="146"/>
  <c r="E40" i="146"/>
  <c r="D35" i="146"/>
  <c r="E31" i="146" s="1"/>
  <c r="L34" i="146"/>
  <c r="L35" i="146" s="1"/>
  <c r="O28" i="2" s="1"/>
  <c r="J34" i="146"/>
  <c r="J35" i="146" s="1"/>
  <c r="I34" i="146"/>
  <c r="G34" i="146"/>
  <c r="G35" i="146" s="1"/>
  <c r="H32" i="146" s="1"/>
  <c r="F34" i="146"/>
  <c r="D34" i="146"/>
  <c r="E32" i="146"/>
  <c r="E26" i="146"/>
  <c r="A1" i="146"/>
  <c r="J58" i="145"/>
  <c r="G58" i="145"/>
  <c r="D58" i="145"/>
  <c r="E48" i="145" s="1"/>
  <c r="E52" i="145"/>
  <c r="E44" i="145"/>
  <c r="M43" i="145"/>
  <c r="E42" i="145"/>
  <c r="E40" i="145"/>
  <c r="E38" i="145"/>
  <c r="D35" i="145"/>
  <c r="E26" i="145" s="1"/>
  <c r="Q28" i="2"/>
  <c r="J35" i="145"/>
  <c r="I34" i="145"/>
  <c r="G35" i="145"/>
  <c r="F34" i="145"/>
  <c r="D34" i="145"/>
  <c r="E32" i="145"/>
  <c r="E28" i="145"/>
  <c r="E27" i="145"/>
  <c r="E25" i="145"/>
  <c r="E24" i="145"/>
  <c r="E22" i="145"/>
  <c r="E21" i="145"/>
  <c r="E17" i="145"/>
  <c r="E16" i="145"/>
  <c r="A1" i="145"/>
  <c r="N51" i="2"/>
  <c r="N50" i="2"/>
  <c r="N49" i="2"/>
  <c r="N48" i="2"/>
  <c r="N47" i="2"/>
  <c r="N46" i="2"/>
  <c r="N45" i="2"/>
  <c r="N44" i="2"/>
  <c r="N43" i="2"/>
  <c r="N42" i="2"/>
  <c r="N41" i="2"/>
  <c r="N40" i="2"/>
  <c r="N39" i="2"/>
  <c r="N38" i="2"/>
  <c r="N37" i="2"/>
  <c r="N36" i="2"/>
  <c r="N35" i="2"/>
  <c r="N34" i="2"/>
  <c r="N33" i="2"/>
  <c r="N32" i="2"/>
  <c r="M51" i="2"/>
  <c r="M50" i="2"/>
  <c r="M49" i="2"/>
  <c r="M48" i="2"/>
  <c r="M47" i="2"/>
  <c r="M46" i="2"/>
  <c r="M45" i="2"/>
  <c r="M44" i="2"/>
  <c r="M43" i="2"/>
  <c r="M42" i="2"/>
  <c r="M41" i="2"/>
  <c r="M40" i="2"/>
  <c r="M39" i="2"/>
  <c r="M38" i="2"/>
  <c r="M37" i="2"/>
  <c r="M36" i="2"/>
  <c r="M35" i="2"/>
  <c r="M34" i="2"/>
  <c r="M33" i="2"/>
  <c r="M32" i="2"/>
  <c r="N26" i="2"/>
  <c r="N25" i="2"/>
  <c r="N24" i="2"/>
  <c r="N23" i="2"/>
  <c r="N22" i="2"/>
  <c r="N21" i="2"/>
  <c r="N20" i="2"/>
  <c r="N19" i="2"/>
  <c r="N18" i="2"/>
  <c r="N17" i="2"/>
  <c r="N16" i="2"/>
  <c r="N15" i="2"/>
  <c r="N14" i="2"/>
  <c r="N13" i="2"/>
  <c r="N12" i="2"/>
  <c r="N11" i="2"/>
  <c r="N10" i="2"/>
  <c r="N9" i="2"/>
  <c r="N8" i="2"/>
  <c r="M26" i="2"/>
  <c r="M25" i="2"/>
  <c r="M24" i="2"/>
  <c r="M23" i="2"/>
  <c r="M22" i="2"/>
  <c r="M21" i="2"/>
  <c r="M20" i="2"/>
  <c r="M19" i="2"/>
  <c r="M18" i="2"/>
  <c r="M17" i="2"/>
  <c r="M16" i="2"/>
  <c r="M15" i="2"/>
  <c r="M14" i="2"/>
  <c r="M13" i="2"/>
  <c r="M12" i="2"/>
  <c r="M11" i="2"/>
  <c r="M10" i="2"/>
  <c r="M9" i="2"/>
  <c r="M8" i="2"/>
  <c r="L8" i="2"/>
  <c r="L9" i="2"/>
  <c r="L10" i="2"/>
  <c r="L11" i="2"/>
  <c r="L12" i="2"/>
  <c r="L13" i="2"/>
  <c r="L14" i="2"/>
  <c r="L15" i="2"/>
  <c r="L16" i="2"/>
  <c r="L17" i="2"/>
  <c r="L18" i="2"/>
  <c r="L19" i="2"/>
  <c r="L20" i="2"/>
  <c r="L21" i="2"/>
  <c r="L22" i="2"/>
  <c r="L23" i="2"/>
  <c r="L24" i="2"/>
  <c r="L25" i="2"/>
  <c r="L26" i="2"/>
  <c r="L58" i="144"/>
  <c r="M43" i="144" s="1"/>
  <c r="J58" i="144"/>
  <c r="G58" i="144"/>
  <c r="D58" i="144"/>
  <c r="D62" i="144" s="1"/>
  <c r="M53" i="144"/>
  <c r="M46" i="144"/>
  <c r="M45" i="144"/>
  <c r="M44" i="144"/>
  <c r="H44" i="144"/>
  <c r="M41" i="144"/>
  <c r="M40" i="144"/>
  <c r="M39" i="144"/>
  <c r="M38" i="144"/>
  <c r="D35" i="144"/>
  <c r="E32" i="144" s="1"/>
  <c r="L34" i="144"/>
  <c r="L35" i="144" s="1"/>
  <c r="N28" i="2" s="1"/>
  <c r="J34" i="144"/>
  <c r="J35" i="144" s="1"/>
  <c r="I34" i="144"/>
  <c r="G34" i="144"/>
  <c r="G35" i="144" s="1"/>
  <c r="F34" i="144"/>
  <c r="D34" i="144"/>
  <c r="A1" i="144"/>
  <c r="L58" i="143"/>
  <c r="J58" i="143"/>
  <c r="G58" i="143"/>
  <c r="D58" i="143"/>
  <c r="H55" i="143"/>
  <c r="E52" i="143"/>
  <c r="E50" i="143"/>
  <c r="E48" i="143"/>
  <c r="H47" i="143"/>
  <c r="E46" i="143"/>
  <c r="E44" i="143"/>
  <c r="E42" i="143"/>
  <c r="E40" i="143"/>
  <c r="E38" i="143"/>
  <c r="D35" i="143"/>
  <c r="E27" i="143" s="1"/>
  <c r="L34" i="143"/>
  <c r="L35" i="143" s="1"/>
  <c r="M28" i="2" s="1"/>
  <c r="J34" i="143"/>
  <c r="J35" i="143" s="1"/>
  <c r="I34" i="143"/>
  <c r="G34" i="143"/>
  <c r="G35" i="143" s="1"/>
  <c r="F34" i="143"/>
  <c r="D34" i="143"/>
  <c r="E32" i="143"/>
  <c r="E30" i="143"/>
  <c r="E29" i="143"/>
  <c r="A1" i="143"/>
  <c r="L51" i="2"/>
  <c r="L50" i="2"/>
  <c r="L49" i="2"/>
  <c r="L48" i="2"/>
  <c r="L47" i="2"/>
  <c r="L46" i="2"/>
  <c r="L45" i="2"/>
  <c r="L44" i="2"/>
  <c r="L43" i="2"/>
  <c r="L42" i="2"/>
  <c r="L41" i="2"/>
  <c r="L40" i="2"/>
  <c r="L39" i="2"/>
  <c r="L38" i="2"/>
  <c r="L37" i="2"/>
  <c r="L36" i="2"/>
  <c r="L35" i="2"/>
  <c r="L34" i="2"/>
  <c r="L33" i="2"/>
  <c r="L32" i="2"/>
  <c r="L58" i="142"/>
  <c r="J58" i="142"/>
  <c r="J62" i="142" s="1"/>
  <c r="G58" i="142"/>
  <c r="D58" i="142"/>
  <c r="E50" i="142" s="1"/>
  <c r="E46" i="142"/>
  <c r="D35" i="142"/>
  <c r="E33" i="142" s="1"/>
  <c r="L34" i="142"/>
  <c r="L35" i="142" s="1"/>
  <c r="L28" i="2" s="1"/>
  <c r="J34" i="142"/>
  <c r="J35" i="142" s="1"/>
  <c r="I34" i="142"/>
  <c r="G34" i="142"/>
  <c r="G35" i="142" s="1"/>
  <c r="F34" i="142"/>
  <c r="D34" i="142"/>
  <c r="A1" i="142"/>
  <c r="K51" i="2"/>
  <c r="K50" i="2"/>
  <c r="K49" i="2"/>
  <c r="K48" i="2"/>
  <c r="K47" i="2"/>
  <c r="K46" i="2"/>
  <c r="K45" i="2"/>
  <c r="K44" i="2"/>
  <c r="K43" i="2"/>
  <c r="K42" i="2"/>
  <c r="K41" i="2"/>
  <c r="K40" i="2"/>
  <c r="K39" i="2"/>
  <c r="K38" i="2"/>
  <c r="K37" i="2"/>
  <c r="K36" i="2"/>
  <c r="K35" i="2"/>
  <c r="K34" i="2"/>
  <c r="K33" i="2"/>
  <c r="K32" i="2"/>
  <c r="J51" i="2"/>
  <c r="J50" i="2"/>
  <c r="J49" i="2"/>
  <c r="J48" i="2"/>
  <c r="J47" i="2"/>
  <c r="J46" i="2"/>
  <c r="J45" i="2"/>
  <c r="J44" i="2"/>
  <c r="J43" i="2"/>
  <c r="J42" i="2"/>
  <c r="J41" i="2"/>
  <c r="J40" i="2"/>
  <c r="J39" i="2"/>
  <c r="J38" i="2"/>
  <c r="I51" i="2"/>
  <c r="I50" i="2"/>
  <c r="I49" i="2"/>
  <c r="I48" i="2"/>
  <c r="I47" i="2"/>
  <c r="I46" i="2"/>
  <c r="I45" i="2"/>
  <c r="I44" i="2"/>
  <c r="I43" i="2"/>
  <c r="I42" i="2"/>
  <c r="I41" i="2"/>
  <c r="I40" i="2"/>
  <c r="I39" i="2"/>
  <c r="I38" i="2"/>
  <c r="J37" i="2"/>
  <c r="J36" i="2"/>
  <c r="I37" i="2"/>
  <c r="I36" i="2"/>
  <c r="I35" i="2"/>
  <c r="J35" i="2"/>
  <c r="J34" i="2"/>
  <c r="J33" i="2"/>
  <c r="J32" i="2"/>
  <c r="I34" i="2"/>
  <c r="I33" i="2"/>
  <c r="I32" i="2"/>
  <c r="K6" i="2"/>
  <c r="J6" i="2"/>
  <c r="I6" i="2"/>
  <c r="K7" i="2"/>
  <c r="J7" i="2"/>
  <c r="I7" i="2"/>
  <c r="K26" i="2"/>
  <c r="K25" i="2"/>
  <c r="K24" i="2"/>
  <c r="K23" i="2"/>
  <c r="K22" i="2"/>
  <c r="K21" i="2"/>
  <c r="K20" i="2"/>
  <c r="K19" i="2"/>
  <c r="K18" i="2"/>
  <c r="K17" i="2"/>
  <c r="K16" i="2"/>
  <c r="K15" i="2"/>
  <c r="K14" i="2"/>
  <c r="K13" i="2"/>
  <c r="K12" i="2"/>
  <c r="K11" i="2"/>
  <c r="K10" i="2"/>
  <c r="K9" i="2"/>
  <c r="K8" i="2"/>
  <c r="L58" i="141"/>
  <c r="J58" i="141"/>
  <c r="G58" i="141"/>
  <c r="H52" i="141" s="1"/>
  <c r="D58" i="141"/>
  <c r="H48" i="141"/>
  <c r="E48" i="141"/>
  <c r="H47" i="141"/>
  <c r="H46" i="141"/>
  <c r="E46" i="141"/>
  <c r="E45" i="141"/>
  <c r="H44" i="141"/>
  <c r="E44" i="141"/>
  <c r="H43" i="141"/>
  <c r="E43" i="141"/>
  <c r="H42" i="141"/>
  <c r="E42" i="141"/>
  <c r="H41" i="141"/>
  <c r="E41" i="141"/>
  <c r="H40" i="141"/>
  <c r="E40" i="141"/>
  <c r="H39" i="141"/>
  <c r="E39" i="141"/>
  <c r="H38" i="141"/>
  <c r="E38" i="141"/>
  <c r="D35" i="141"/>
  <c r="E32" i="141" s="1"/>
  <c r="L34" i="141"/>
  <c r="L35" i="141" s="1"/>
  <c r="K28" i="2" s="1"/>
  <c r="J34" i="141"/>
  <c r="J35" i="141" s="1"/>
  <c r="I34" i="141"/>
  <c r="G34" i="141"/>
  <c r="G35" i="141" s="1"/>
  <c r="F34" i="141"/>
  <c r="D34" i="141"/>
  <c r="A1" i="141"/>
  <c r="J26" i="2"/>
  <c r="J25" i="2"/>
  <c r="J24" i="2"/>
  <c r="J23" i="2"/>
  <c r="J22" i="2"/>
  <c r="J21" i="2"/>
  <c r="J20" i="2"/>
  <c r="J19" i="2"/>
  <c r="J18" i="2"/>
  <c r="J17" i="2"/>
  <c r="J16" i="2"/>
  <c r="J15" i="2"/>
  <c r="J14" i="2"/>
  <c r="J13" i="2"/>
  <c r="J12" i="2"/>
  <c r="J11" i="2"/>
  <c r="J10" i="2"/>
  <c r="J9" i="2"/>
  <c r="J8" i="2"/>
  <c r="L58" i="140"/>
  <c r="J58" i="140"/>
  <c r="G58" i="140"/>
  <c r="D58" i="140"/>
  <c r="D35" i="140"/>
  <c r="E32" i="140" s="1"/>
  <c r="L34" i="140"/>
  <c r="L35" i="140" s="1"/>
  <c r="J28" i="2" s="1"/>
  <c r="J34" i="140"/>
  <c r="J35" i="140" s="1"/>
  <c r="I34" i="140"/>
  <c r="G34" i="140"/>
  <c r="G35" i="140" s="1"/>
  <c r="H23" i="140" s="1"/>
  <c r="F34" i="140"/>
  <c r="D34" i="140"/>
  <c r="A1" i="140"/>
  <c r="I26" i="2"/>
  <c r="I25" i="2"/>
  <c r="I24" i="2"/>
  <c r="I23" i="2"/>
  <c r="I22" i="2"/>
  <c r="I21" i="2"/>
  <c r="I20" i="2"/>
  <c r="I19" i="2"/>
  <c r="I18" i="2"/>
  <c r="I17" i="2"/>
  <c r="I16" i="2"/>
  <c r="I15" i="2"/>
  <c r="I14" i="2"/>
  <c r="I13" i="2"/>
  <c r="I12" i="2"/>
  <c r="I11" i="2"/>
  <c r="I10" i="2"/>
  <c r="I9" i="2"/>
  <c r="I8" i="2"/>
  <c r="L58" i="139"/>
  <c r="J58" i="139"/>
  <c r="G58" i="139"/>
  <c r="D58" i="139"/>
  <c r="E46" i="139"/>
  <c r="E40" i="139"/>
  <c r="D35" i="139"/>
  <c r="E32" i="139" s="1"/>
  <c r="L34" i="139"/>
  <c r="L35" i="139" s="1"/>
  <c r="I28" i="2" s="1"/>
  <c r="J34" i="139"/>
  <c r="J35" i="139" s="1"/>
  <c r="I34" i="139"/>
  <c r="G34" i="139"/>
  <c r="G35" i="139" s="1"/>
  <c r="H32" i="139" s="1"/>
  <c r="F34" i="139"/>
  <c r="D34" i="139"/>
  <c r="A1" i="139"/>
  <c r="H7" i="2"/>
  <c r="K58" i="145" l="1"/>
  <c r="J62" i="145"/>
  <c r="K58" i="151"/>
  <c r="J62" i="151"/>
  <c r="K38" i="154"/>
  <c r="K46" i="154"/>
  <c r="H57" i="154"/>
  <c r="G62" i="154"/>
  <c r="H57" i="145"/>
  <c r="G62" i="145"/>
  <c r="E57" i="154"/>
  <c r="D62" i="154"/>
  <c r="E51" i="139"/>
  <c r="D62" i="139"/>
  <c r="H57" i="142"/>
  <c r="G62" i="142"/>
  <c r="E15" i="143"/>
  <c r="E57" i="146"/>
  <c r="D62" i="146"/>
  <c r="H57" i="148"/>
  <c r="G62" i="148"/>
  <c r="E57" i="150"/>
  <c r="D62" i="150"/>
  <c r="K43" i="151"/>
  <c r="K50" i="151"/>
  <c r="E48" i="154"/>
  <c r="D79" i="154"/>
  <c r="G110" i="157" s="1"/>
  <c r="L62" i="154"/>
  <c r="E57" i="155"/>
  <c r="D62" i="155"/>
  <c r="H57" i="140"/>
  <c r="G62" i="140"/>
  <c r="E57" i="142"/>
  <c r="D62" i="142"/>
  <c r="D79" i="145"/>
  <c r="G75" i="157" s="1"/>
  <c r="L62" i="145"/>
  <c r="K57" i="139"/>
  <c r="J62" i="139"/>
  <c r="M41" i="140"/>
  <c r="L62" i="140"/>
  <c r="E18" i="143"/>
  <c r="E57" i="143"/>
  <c r="D62" i="143"/>
  <c r="M42" i="144"/>
  <c r="H57" i="144"/>
  <c r="G62" i="144"/>
  <c r="E19" i="145"/>
  <c r="E29" i="145"/>
  <c r="E17" i="146"/>
  <c r="H57" i="146"/>
  <c r="G62" i="146"/>
  <c r="K42" i="147"/>
  <c r="K57" i="147"/>
  <c r="K57" i="148"/>
  <c r="J62" i="148"/>
  <c r="M41" i="149"/>
  <c r="E56" i="149"/>
  <c r="D62" i="149"/>
  <c r="E42" i="150"/>
  <c r="H57" i="150"/>
  <c r="G62" i="150"/>
  <c r="E31" i="151"/>
  <c r="K45" i="151"/>
  <c r="K51" i="151"/>
  <c r="E57" i="152"/>
  <c r="D62" i="152"/>
  <c r="E42" i="154"/>
  <c r="E50" i="154"/>
  <c r="H58" i="155"/>
  <c r="G62" i="155"/>
  <c r="H57" i="151"/>
  <c r="G62" i="151"/>
  <c r="D80" i="153"/>
  <c r="G101" i="157" s="1"/>
  <c r="L62" i="153"/>
  <c r="E46" i="154"/>
  <c r="K57" i="154"/>
  <c r="J62" i="154"/>
  <c r="H57" i="139"/>
  <c r="G62" i="139"/>
  <c r="M46" i="139"/>
  <c r="L62" i="139"/>
  <c r="E55" i="141"/>
  <c r="D62" i="141"/>
  <c r="D80" i="142"/>
  <c r="G51" i="157" s="1"/>
  <c r="L62" i="142"/>
  <c r="E20" i="143"/>
  <c r="H57" i="143"/>
  <c r="G62" i="143"/>
  <c r="K58" i="144"/>
  <c r="J62" i="144"/>
  <c r="E20" i="145"/>
  <c r="E30" i="145"/>
  <c r="M51" i="145"/>
  <c r="E24" i="146"/>
  <c r="K52" i="146"/>
  <c r="J62" i="146"/>
  <c r="E57" i="147"/>
  <c r="D62" i="147"/>
  <c r="D80" i="148"/>
  <c r="G106" i="157" s="1"/>
  <c r="L62" i="148"/>
  <c r="H58" i="149"/>
  <c r="G62" i="149"/>
  <c r="E31" i="150"/>
  <c r="E38" i="150"/>
  <c r="E48" i="150"/>
  <c r="K58" i="150"/>
  <c r="J62" i="150"/>
  <c r="K38" i="151"/>
  <c r="K54" i="151"/>
  <c r="H57" i="152"/>
  <c r="G62" i="152"/>
  <c r="E57" i="153"/>
  <c r="D62" i="153"/>
  <c r="K42" i="154"/>
  <c r="K50" i="154"/>
  <c r="K58" i="155"/>
  <c r="J62" i="155"/>
  <c r="M42" i="141"/>
  <c r="L62" i="141"/>
  <c r="E57" i="140"/>
  <c r="D62" i="140"/>
  <c r="E55" i="148"/>
  <c r="D62" i="148"/>
  <c r="D80" i="151"/>
  <c r="G91" i="157" s="1"/>
  <c r="L62" i="151"/>
  <c r="K57" i="140"/>
  <c r="J62" i="140"/>
  <c r="H58" i="141"/>
  <c r="G62" i="141"/>
  <c r="E42" i="142"/>
  <c r="E21" i="143"/>
  <c r="K54" i="143"/>
  <c r="J62" i="143"/>
  <c r="D79" i="144"/>
  <c r="G60" i="157" s="1"/>
  <c r="L62" i="144"/>
  <c r="D80" i="146"/>
  <c r="G66" i="157" s="1"/>
  <c r="L62" i="146"/>
  <c r="H57" i="147"/>
  <c r="G62" i="147"/>
  <c r="K57" i="149"/>
  <c r="J62" i="149"/>
  <c r="D80" i="150"/>
  <c r="G81" i="157" s="1"/>
  <c r="L62" i="150"/>
  <c r="M38" i="151"/>
  <c r="K46" i="151"/>
  <c r="K57" i="151"/>
  <c r="K57" i="152"/>
  <c r="J62" i="152"/>
  <c r="H58" i="153"/>
  <c r="G62" i="153"/>
  <c r="K43" i="154"/>
  <c r="K51" i="154"/>
  <c r="D79" i="155"/>
  <c r="G115" i="157" s="1"/>
  <c r="L62" i="155"/>
  <c r="D79" i="147"/>
  <c r="G70" i="157" s="1"/>
  <c r="L62" i="147"/>
  <c r="K47" i="154"/>
  <c r="K57" i="141"/>
  <c r="J62" i="141"/>
  <c r="E44" i="142"/>
  <c r="E22" i="143"/>
  <c r="D80" i="143"/>
  <c r="G56" i="157" s="1"/>
  <c r="L62" i="143"/>
  <c r="E33" i="145"/>
  <c r="E57" i="145"/>
  <c r="D62" i="145"/>
  <c r="E38" i="146"/>
  <c r="K58" i="147"/>
  <c r="J62" i="147"/>
  <c r="D79" i="149"/>
  <c r="G85" i="157" s="1"/>
  <c r="L62" i="149"/>
  <c r="E44" i="150"/>
  <c r="K39" i="151"/>
  <c r="M46" i="151"/>
  <c r="E57" i="151"/>
  <c r="D62" i="151"/>
  <c r="D80" i="152"/>
  <c r="G96" i="157" s="1"/>
  <c r="L62" i="152"/>
  <c r="K57" i="153"/>
  <c r="J62" i="153"/>
  <c r="E44" i="154"/>
  <c r="E54" i="154"/>
  <c r="E38" i="139"/>
  <c r="E42" i="139"/>
  <c r="H52" i="155"/>
  <c r="E46" i="155"/>
  <c r="K52" i="155"/>
  <c r="E52" i="154"/>
  <c r="K54" i="154"/>
  <c r="M41" i="154"/>
  <c r="K55" i="154"/>
  <c r="M49" i="154"/>
  <c r="E44" i="148"/>
  <c r="E44" i="153"/>
  <c r="E46" i="153"/>
  <c r="V27" i="2"/>
  <c r="K42" i="152"/>
  <c r="M42" i="152"/>
  <c r="E52" i="152"/>
  <c r="K38" i="152"/>
  <c r="K52" i="152"/>
  <c r="E21" i="151"/>
  <c r="M50" i="151"/>
  <c r="E25" i="151"/>
  <c r="K53" i="151"/>
  <c r="E29" i="151"/>
  <c r="E42" i="151"/>
  <c r="M54" i="151"/>
  <c r="E17" i="151"/>
  <c r="E33" i="151"/>
  <c r="H40" i="149"/>
  <c r="M43" i="149"/>
  <c r="H41" i="149"/>
  <c r="H44" i="149"/>
  <c r="M49" i="149"/>
  <c r="H45" i="149"/>
  <c r="D80" i="149"/>
  <c r="G86" i="157" s="1"/>
  <c r="M39" i="149"/>
  <c r="M53" i="149"/>
  <c r="K51" i="150"/>
  <c r="E52" i="150"/>
  <c r="K53" i="150"/>
  <c r="E15" i="145"/>
  <c r="E23" i="145"/>
  <c r="E31" i="145"/>
  <c r="E46" i="145"/>
  <c r="H58" i="145"/>
  <c r="M47" i="145"/>
  <c r="E18" i="145"/>
  <c r="M39" i="145"/>
  <c r="E50" i="145"/>
  <c r="E40" i="147"/>
  <c r="E46" i="147"/>
  <c r="K53" i="147"/>
  <c r="K40" i="147"/>
  <c r="K46" i="147"/>
  <c r="E54" i="147"/>
  <c r="K41" i="147"/>
  <c r="K48" i="147"/>
  <c r="K55" i="147"/>
  <c r="M50" i="147"/>
  <c r="E16" i="146"/>
  <c r="E28" i="146"/>
  <c r="E18" i="146"/>
  <c r="E33" i="146"/>
  <c r="E20" i="146"/>
  <c r="E21" i="146"/>
  <c r="E42" i="146"/>
  <c r="E25" i="146"/>
  <c r="K43" i="146"/>
  <c r="E46" i="144"/>
  <c r="M47" i="144"/>
  <c r="E24" i="143"/>
  <c r="H41" i="143"/>
  <c r="H51" i="143"/>
  <c r="E26" i="143"/>
  <c r="E28" i="143"/>
  <c r="H43" i="143"/>
  <c r="E54" i="143"/>
  <c r="H39" i="143"/>
  <c r="E22" i="142"/>
  <c r="E30" i="142"/>
  <c r="E38" i="142"/>
  <c r="K50" i="142"/>
  <c r="E40" i="142"/>
  <c r="E52" i="142"/>
  <c r="K42" i="142"/>
  <c r="E48" i="142"/>
  <c r="M40" i="141"/>
  <c r="M44" i="141"/>
  <c r="E53" i="141"/>
  <c r="M38" i="141"/>
  <c r="H54" i="141"/>
  <c r="H55" i="141"/>
  <c r="E40" i="140"/>
  <c r="E42" i="140"/>
  <c r="E38" i="140"/>
  <c r="K53" i="155"/>
  <c r="H38" i="155"/>
  <c r="K55" i="155"/>
  <c r="H44" i="155"/>
  <c r="H56" i="155"/>
  <c r="H46" i="155"/>
  <c r="H50" i="155"/>
  <c r="K56" i="155"/>
  <c r="H40" i="155"/>
  <c r="E56" i="154"/>
  <c r="M38" i="154"/>
  <c r="M57" i="154"/>
  <c r="M45" i="154"/>
  <c r="X52" i="2"/>
  <c r="X53" i="2" s="1"/>
  <c r="M39" i="154"/>
  <c r="M53" i="154"/>
  <c r="D80" i="154"/>
  <c r="G111" i="157" s="1"/>
  <c r="E46" i="148"/>
  <c r="E48" i="153"/>
  <c r="M56" i="152"/>
  <c r="M46" i="152"/>
  <c r="M38" i="152"/>
  <c r="M48" i="152"/>
  <c r="U52" i="2"/>
  <c r="U53" i="2" s="1"/>
  <c r="K55" i="151"/>
  <c r="E50" i="149"/>
  <c r="E57" i="149"/>
  <c r="M45" i="149"/>
  <c r="E51" i="149"/>
  <c r="M57" i="149"/>
  <c r="S52" i="2"/>
  <c r="S53" i="2" s="1"/>
  <c r="E55" i="149"/>
  <c r="D77" i="149"/>
  <c r="G83" i="157" s="1"/>
  <c r="K54" i="150"/>
  <c r="E15" i="150"/>
  <c r="K55" i="150"/>
  <c r="E56" i="150"/>
  <c r="E21" i="150"/>
  <c r="K57" i="150"/>
  <c r="H33" i="145"/>
  <c r="H20" i="145"/>
  <c r="H28" i="145"/>
  <c r="H32" i="145"/>
  <c r="H26" i="145"/>
  <c r="H16" i="145"/>
  <c r="E34" i="145"/>
  <c r="E54" i="145"/>
  <c r="M55" i="145"/>
  <c r="E56" i="145"/>
  <c r="M39" i="147"/>
  <c r="M42" i="147"/>
  <c r="M46" i="147"/>
  <c r="M51" i="147"/>
  <c r="M55" i="147"/>
  <c r="M58" i="147"/>
  <c r="M47" i="147"/>
  <c r="E56" i="147"/>
  <c r="D80" i="147"/>
  <c r="G71" i="157" s="1"/>
  <c r="M43" i="147"/>
  <c r="K56" i="147"/>
  <c r="M48" i="147"/>
  <c r="M52" i="147"/>
  <c r="M40" i="147"/>
  <c r="E31" i="147"/>
  <c r="M41" i="147"/>
  <c r="M45" i="147"/>
  <c r="M49" i="147"/>
  <c r="M38" i="147"/>
  <c r="M54" i="147"/>
  <c r="K48" i="146"/>
  <c r="E50" i="146"/>
  <c r="K53" i="146"/>
  <c r="E54" i="146"/>
  <c r="E42" i="144"/>
  <c r="E38" i="144"/>
  <c r="E48" i="144"/>
  <c r="E44" i="144"/>
  <c r="M49" i="144"/>
  <c r="K52" i="144"/>
  <c r="E40" i="144"/>
  <c r="M55" i="144"/>
  <c r="E56" i="143"/>
  <c r="E31" i="142"/>
  <c r="E16" i="142"/>
  <c r="E24" i="142"/>
  <c r="E32" i="142"/>
  <c r="E17" i="142"/>
  <c r="E25" i="142"/>
  <c r="K38" i="142"/>
  <c r="E54" i="142"/>
  <c r="E15" i="142"/>
  <c r="H51" i="142"/>
  <c r="E18" i="142"/>
  <c r="E26" i="142"/>
  <c r="H39" i="142"/>
  <c r="K46" i="142"/>
  <c r="K54" i="142"/>
  <c r="H43" i="142"/>
  <c r="E19" i="142"/>
  <c r="E27" i="142"/>
  <c r="K39" i="142"/>
  <c r="H47" i="142"/>
  <c r="H55" i="142"/>
  <c r="E20" i="142"/>
  <c r="E28" i="142"/>
  <c r="E56" i="142"/>
  <c r="E23" i="142"/>
  <c r="E21" i="142"/>
  <c r="E29" i="142"/>
  <c r="H53" i="141"/>
  <c r="E46" i="140"/>
  <c r="M49" i="140"/>
  <c r="E50" i="140"/>
  <c r="E54" i="140"/>
  <c r="M45" i="140"/>
  <c r="M42" i="139"/>
  <c r="E48" i="139"/>
  <c r="E50" i="139"/>
  <c r="M38" i="155"/>
  <c r="H42" i="155"/>
  <c r="M44" i="155"/>
  <c r="M47" i="155"/>
  <c r="M50" i="155"/>
  <c r="H54" i="155"/>
  <c r="K57" i="155"/>
  <c r="M41" i="155"/>
  <c r="K42" i="155"/>
  <c r="K45" i="155"/>
  <c r="H48" i="155"/>
  <c r="K51" i="155"/>
  <c r="K54" i="155"/>
  <c r="M57" i="155"/>
  <c r="D80" i="155"/>
  <c r="G116" i="157" s="1"/>
  <c r="M46" i="155"/>
  <c r="Y52" i="2"/>
  <c r="Y53" i="2" s="1"/>
  <c r="M53" i="155"/>
  <c r="M39" i="155"/>
  <c r="M42" i="155"/>
  <c r="M45" i="155"/>
  <c r="M51" i="155"/>
  <c r="M54" i="155"/>
  <c r="M48" i="155"/>
  <c r="M58" i="155"/>
  <c r="M56" i="155"/>
  <c r="M43" i="155"/>
  <c r="M55" i="155"/>
  <c r="Y27" i="2"/>
  <c r="E40" i="154"/>
  <c r="M43" i="154"/>
  <c r="M47" i="154"/>
  <c r="M51" i="154"/>
  <c r="M55" i="154"/>
  <c r="K58" i="154"/>
  <c r="M40" i="154"/>
  <c r="K44" i="154"/>
  <c r="K48" i="154"/>
  <c r="K52" i="154"/>
  <c r="K56" i="154"/>
  <c r="M58" i="154"/>
  <c r="X27" i="2"/>
  <c r="E38" i="154"/>
  <c r="K41" i="154"/>
  <c r="K45" i="154"/>
  <c r="K49" i="154"/>
  <c r="K53" i="154"/>
  <c r="D78" i="154"/>
  <c r="G109" i="157" s="1"/>
  <c r="M54" i="148"/>
  <c r="H40" i="148"/>
  <c r="H44" i="148"/>
  <c r="H38" i="148"/>
  <c r="H46" i="148"/>
  <c r="M46" i="148"/>
  <c r="M40" i="148"/>
  <c r="H50" i="148"/>
  <c r="M52" i="148"/>
  <c r="H42" i="148"/>
  <c r="H54" i="148"/>
  <c r="H48" i="148"/>
  <c r="H56" i="148"/>
  <c r="E38" i="148"/>
  <c r="M42" i="148"/>
  <c r="M48" i="148"/>
  <c r="M56" i="148"/>
  <c r="D77" i="148"/>
  <c r="G103" i="157" s="1"/>
  <c r="W52" i="2"/>
  <c r="W53" i="2" s="1"/>
  <c r="W27" i="2"/>
  <c r="M38" i="148"/>
  <c r="M50" i="148"/>
  <c r="E40" i="148"/>
  <c r="M44" i="148"/>
  <c r="H52" i="148"/>
  <c r="H58" i="148"/>
  <c r="H53" i="153"/>
  <c r="H38" i="153"/>
  <c r="H49" i="153"/>
  <c r="H54" i="153"/>
  <c r="V52" i="2"/>
  <c r="V53" i="2" s="1"/>
  <c r="H43" i="153"/>
  <c r="H39" i="153"/>
  <c r="H44" i="153"/>
  <c r="E50" i="153"/>
  <c r="H55" i="153"/>
  <c r="H45" i="153"/>
  <c r="H50" i="153"/>
  <c r="E56" i="153"/>
  <c r="D77" i="153"/>
  <c r="G98" i="157" s="1"/>
  <c r="H40" i="153"/>
  <c r="H51" i="153"/>
  <c r="H56" i="153"/>
  <c r="D78" i="153"/>
  <c r="G99" i="157" s="1"/>
  <c r="H48" i="153"/>
  <c r="H41" i="153"/>
  <c r="H46" i="153"/>
  <c r="E52" i="153"/>
  <c r="H57" i="153"/>
  <c r="H47" i="153"/>
  <c r="H52" i="153"/>
  <c r="E17" i="152"/>
  <c r="E33" i="152"/>
  <c r="E48" i="152"/>
  <c r="E19" i="152"/>
  <c r="E38" i="152"/>
  <c r="E54" i="152"/>
  <c r="U27" i="2"/>
  <c r="E21" i="152"/>
  <c r="E44" i="152"/>
  <c r="E23" i="152"/>
  <c r="K44" i="152"/>
  <c r="E50" i="152"/>
  <c r="M54" i="152"/>
  <c r="E25" i="152"/>
  <c r="E40" i="152"/>
  <c r="M44" i="152"/>
  <c r="K50" i="152"/>
  <c r="E56" i="152"/>
  <c r="D77" i="152"/>
  <c r="G93" i="157" s="1"/>
  <c r="E27" i="152"/>
  <c r="K40" i="152"/>
  <c r="E46" i="152"/>
  <c r="M50" i="152"/>
  <c r="K56" i="152"/>
  <c r="T27" i="2"/>
  <c r="E40" i="151"/>
  <c r="E44" i="151"/>
  <c r="E48" i="151"/>
  <c r="E52" i="151"/>
  <c r="E56" i="151"/>
  <c r="E54" i="151"/>
  <c r="K40" i="151"/>
  <c r="K44" i="151"/>
  <c r="K48" i="151"/>
  <c r="K52" i="151"/>
  <c r="K56" i="151"/>
  <c r="T52" i="2"/>
  <c r="T53" i="2" s="1"/>
  <c r="M40" i="151"/>
  <c r="M44" i="151"/>
  <c r="M48" i="151"/>
  <c r="M52" i="151"/>
  <c r="M56" i="151"/>
  <c r="E48" i="149"/>
  <c r="E52" i="149"/>
  <c r="H57" i="149"/>
  <c r="D78" i="149"/>
  <c r="G84" i="157" s="1"/>
  <c r="S27" i="2"/>
  <c r="H47" i="149"/>
  <c r="H51" i="149"/>
  <c r="M55" i="149"/>
  <c r="M58" i="149"/>
  <c r="M38" i="150"/>
  <c r="R52" i="2"/>
  <c r="R53" i="2" s="1"/>
  <c r="E25" i="150"/>
  <c r="M42" i="150"/>
  <c r="M46" i="150"/>
  <c r="M50" i="150"/>
  <c r="M54" i="150"/>
  <c r="K52" i="150"/>
  <c r="K56" i="150"/>
  <c r="E17" i="150"/>
  <c r="E33" i="150"/>
  <c r="M40" i="150"/>
  <c r="M44" i="150"/>
  <c r="M48" i="150"/>
  <c r="M52" i="150"/>
  <c r="M56" i="150"/>
  <c r="R27" i="2"/>
  <c r="H22" i="145"/>
  <c r="K40" i="145"/>
  <c r="K44" i="145"/>
  <c r="K48" i="145"/>
  <c r="K52" i="145"/>
  <c r="K56" i="145"/>
  <c r="M58" i="145"/>
  <c r="K41" i="145"/>
  <c r="K45" i="145"/>
  <c r="K49" i="145"/>
  <c r="K53" i="145"/>
  <c r="K57" i="145"/>
  <c r="D80" i="145"/>
  <c r="G76" i="157" s="1"/>
  <c r="H18" i="145"/>
  <c r="M41" i="145"/>
  <c r="M45" i="145"/>
  <c r="M49" i="145"/>
  <c r="M53" i="145"/>
  <c r="M57" i="145"/>
  <c r="Q27" i="2"/>
  <c r="H24" i="145"/>
  <c r="K38" i="145"/>
  <c r="H30" i="145"/>
  <c r="M38" i="145"/>
  <c r="K42" i="145"/>
  <c r="K46" i="145"/>
  <c r="K50" i="145"/>
  <c r="K54" i="145"/>
  <c r="Q52" i="2"/>
  <c r="Q53" i="2" s="1"/>
  <c r="K39" i="145"/>
  <c r="K43" i="145"/>
  <c r="K47" i="145"/>
  <c r="K51" i="145"/>
  <c r="K55" i="145"/>
  <c r="E17" i="147"/>
  <c r="E33" i="147"/>
  <c r="E44" i="147"/>
  <c r="K47" i="147"/>
  <c r="K50" i="147"/>
  <c r="M53" i="147"/>
  <c r="M56" i="147"/>
  <c r="P27" i="2"/>
  <c r="E21" i="147"/>
  <c r="M44" i="147"/>
  <c r="E48" i="147"/>
  <c r="K51" i="147"/>
  <c r="K54" i="147"/>
  <c r="M57" i="147"/>
  <c r="E23" i="147"/>
  <c r="E19" i="147"/>
  <c r="E25" i="147"/>
  <c r="P52" i="2"/>
  <c r="P53" i="2" s="1"/>
  <c r="E27" i="147"/>
  <c r="E29" i="147"/>
  <c r="E19" i="146"/>
  <c r="E27" i="146"/>
  <c r="K38" i="146"/>
  <c r="E44" i="146"/>
  <c r="K49" i="146"/>
  <c r="K54" i="146"/>
  <c r="K58" i="146"/>
  <c r="K39" i="146"/>
  <c r="K44" i="146"/>
  <c r="K55" i="146"/>
  <c r="O52" i="2"/>
  <c r="O53" i="2" s="1"/>
  <c r="E29" i="146"/>
  <c r="K45" i="146"/>
  <c r="K50" i="146"/>
  <c r="E56" i="146"/>
  <c r="E22" i="146"/>
  <c r="E30" i="146"/>
  <c r="K40" i="146"/>
  <c r="E46" i="146"/>
  <c r="K51" i="146"/>
  <c r="K56" i="146"/>
  <c r="O27" i="2"/>
  <c r="E15" i="146"/>
  <c r="E23" i="146"/>
  <c r="K41" i="146"/>
  <c r="K46" i="146"/>
  <c r="E52" i="146"/>
  <c r="K57" i="146"/>
  <c r="K47" i="146"/>
  <c r="K39" i="144"/>
  <c r="K44" i="144"/>
  <c r="K47" i="144"/>
  <c r="E50" i="144"/>
  <c r="M52" i="144"/>
  <c r="E56" i="144"/>
  <c r="H58" i="144"/>
  <c r="H56" i="144"/>
  <c r="K42" i="144"/>
  <c r="K45" i="144"/>
  <c r="K50" i="144"/>
  <c r="K56" i="144"/>
  <c r="N27" i="2"/>
  <c r="H42" i="144"/>
  <c r="K53" i="144"/>
  <c r="H40" i="144"/>
  <c r="H48" i="144"/>
  <c r="M50" i="144"/>
  <c r="H54" i="144"/>
  <c r="M56" i="144"/>
  <c r="M58" i="144"/>
  <c r="H50" i="144"/>
  <c r="K40" i="144"/>
  <c r="K43" i="144"/>
  <c r="K48" i="144"/>
  <c r="K51" i="144"/>
  <c r="K54" i="144"/>
  <c r="K57" i="144"/>
  <c r="N52" i="2"/>
  <c r="N53" i="2" s="1"/>
  <c r="H38" i="144"/>
  <c r="H46" i="144"/>
  <c r="M48" i="144"/>
  <c r="M51" i="144"/>
  <c r="M54" i="144"/>
  <c r="M57" i="144"/>
  <c r="K38" i="144"/>
  <c r="K41" i="144"/>
  <c r="K46" i="144"/>
  <c r="K49" i="144"/>
  <c r="H52" i="144"/>
  <c r="K55" i="144"/>
  <c r="D80" i="144"/>
  <c r="G61" i="157" s="1"/>
  <c r="H32" i="143"/>
  <c r="H16" i="143"/>
  <c r="K47" i="143"/>
  <c r="K55" i="143"/>
  <c r="E16" i="143"/>
  <c r="E23" i="143"/>
  <c r="E31" i="143"/>
  <c r="K40" i="143"/>
  <c r="K44" i="143"/>
  <c r="K48" i="143"/>
  <c r="K52" i="143"/>
  <c r="K56" i="143"/>
  <c r="M52" i="2"/>
  <c r="M53" i="2" s="1"/>
  <c r="K43" i="143"/>
  <c r="K58" i="143"/>
  <c r="H45" i="143"/>
  <c r="H49" i="143"/>
  <c r="H53" i="143"/>
  <c r="E17" i="143"/>
  <c r="E25" i="143"/>
  <c r="E33" i="143"/>
  <c r="K41" i="143"/>
  <c r="K45" i="143"/>
  <c r="K49" i="143"/>
  <c r="K53" i="143"/>
  <c r="K57" i="143"/>
  <c r="K39" i="143"/>
  <c r="K51" i="143"/>
  <c r="E19" i="143"/>
  <c r="K38" i="143"/>
  <c r="K42" i="143"/>
  <c r="K46" i="143"/>
  <c r="K50" i="143"/>
  <c r="M27" i="2"/>
  <c r="H23" i="142"/>
  <c r="H18" i="142"/>
  <c r="H28" i="142"/>
  <c r="H22" i="142"/>
  <c r="H32" i="142"/>
  <c r="H16" i="142"/>
  <c r="H20" i="142"/>
  <c r="H26" i="142"/>
  <c r="H30" i="142"/>
  <c r="H24" i="142"/>
  <c r="L52" i="2"/>
  <c r="L53" i="2" s="1"/>
  <c r="K43" i="142"/>
  <c r="K47" i="142"/>
  <c r="K51" i="142"/>
  <c r="K55" i="142"/>
  <c r="K58" i="142"/>
  <c r="K40" i="142"/>
  <c r="K44" i="142"/>
  <c r="K48" i="142"/>
  <c r="K52" i="142"/>
  <c r="K56" i="142"/>
  <c r="D78" i="142"/>
  <c r="G49" i="157" s="1"/>
  <c r="L27" i="2"/>
  <c r="L29" i="2" s="1"/>
  <c r="H41" i="142"/>
  <c r="H45" i="142"/>
  <c r="H49" i="142"/>
  <c r="H53" i="142"/>
  <c r="K41" i="142"/>
  <c r="K45" i="142"/>
  <c r="K49" i="142"/>
  <c r="K53" i="142"/>
  <c r="K57" i="142"/>
  <c r="D77" i="141"/>
  <c r="G43" i="157" s="1"/>
  <c r="D78" i="141"/>
  <c r="G44" i="157" s="1"/>
  <c r="D79" i="141"/>
  <c r="G45" i="157" s="1"/>
  <c r="D80" i="141"/>
  <c r="G46" i="157" s="1"/>
  <c r="H49" i="141"/>
  <c r="H56" i="141"/>
  <c r="K52" i="2"/>
  <c r="K53" i="2" s="1"/>
  <c r="H50" i="141"/>
  <c r="E57" i="141"/>
  <c r="H45" i="141"/>
  <c r="H51" i="141"/>
  <c r="H57" i="141"/>
  <c r="K27" i="2"/>
  <c r="H16" i="140"/>
  <c r="H32" i="140"/>
  <c r="D77" i="140"/>
  <c r="G38" i="157" s="1"/>
  <c r="D78" i="140"/>
  <c r="G39" i="157" s="1"/>
  <c r="D79" i="140"/>
  <c r="G40" i="157" s="1"/>
  <c r="D80" i="140"/>
  <c r="G41" i="157" s="1"/>
  <c r="K38" i="140"/>
  <c r="K46" i="140"/>
  <c r="K50" i="140"/>
  <c r="M58" i="140"/>
  <c r="H22" i="140"/>
  <c r="M38" i="140"/>
  <c r="M42" i="140"/>
  <c r="M46" i="140"/>
  <c r="M50" i="140"/>
  <c r="E56" i="140"/>
  <c r="H20" i="140"/>
  <c r="K42" i="140"/>
  <c r="M55" i="140"/>
  <c r="H24" i="140"/>
  <c r="M39" i="140"/>
  <c r="M43" i="140"/>
  <c r="M47" i="140"/>
  <c r="M51" i="140"/>
  <c r="K56" i="140"/>
  <c r="H26" i="140"/>
  <c r="E44" i="140"/>
  <c r="E48" i="140"/>
  <c r="E52" i="140"/>
  <c r="M57" i="140"/>
  <c r="H18" i="140"/>
  <c r="K54" i="140"/>
  <c r="H28" i="140"/>
  <c r="K40" i="140"/>
  <c r="K44" i="140"/>
  <c r="K48" i="140"/>
  <c r="K52" i="140"/>
  <c r="J27" i="2"/>
  <c r="H30" i="140"/>
  <c r="M40" i="140"/>
  <c r="M44" i="140"/>
  <c r="M48" i="140"/>
  <c r="M53" i="140"/>
  <c r="J52" i="2"/>
  <c r="J53" i="2" s="1"/>
  <c r="H19" i="139"/>
  <c r="H27" i="139"/>
  <c r="M38" i="139"/>
  <c r="E44" i="139"/>
  <c r="E52" i="139"/>
  <c r="H20" i="139"/>
  <c r="H28" i="139"/>
  <c r="M39" i="139"/>
  <c r="M44" i="139"/>
  <c r="E54" i="139"/>
  <c r="I52" i="2"/>
  <c r="I53" i="2" s="1"/>
  <c r="H21" i="139"/>
  <c r="H29" i="139"/>
  <c r="M45" i="139"/>
  <c r="E56" i="139"/>
  <c r="I27" i="2"/>
  <c r="H22" i="139"/>
  <c r="H30" i="139"/>
  <c r="M40" i="139"/>
  <c r="H18" i="139"/>
  <c r="H26" i="139"/>
  <c r="M43" i="139"/>
  <c r="H15" i="139"/>
  <c r="H23" i="139"/>
  <c r="H31" i="139"/>
  <c r="M41" i="139"/>
  <c r="H17" i="139"/>
  <c r="H25" i="139"/>
  <c r="H33" i="139"/>
  <c r="D77" i="139"/>
  <c r="G33" i="157" s="1"/>
  <c r="D78" i="139"/>
  <c r="G34" i="157" s="1"/>
  <c r="D79" i="139"/>
  <c r="G35" i="157" s="1"/>
  <c r="D80" i="139"/>
  <c r="G36" i="157" s="1"/>
  <c r="H16" i="139"/>
  <c r="H24" i="139"/>
  <c r="M47" i="139"/>
  <c r="M30" i="155"/>
  <c r="M24" i="155"/>
  <c r="M18" i="155"/>
  <c r="M33" i="155"/>
  <c r="M31" i="155"/>
  <c r="M29" i="155"/>
  <c r="M27" i="155"/>
  <c r="M25" i="155"/>
  <c r="M23" i="155"/>
  <c r="M21" i="155"/>
  <c r="M19" i="155"/>
  <c r="M17" i="155"/>
  <c r="M15" i="155"/>
  <c r="M32" i="155"/>
  <c r="M28" i="155"/>
  <c r="M26" i="155"/>
  <c r="M20" i="155"/>
  <c r="M16" i="155"/>
  <c r="M22" i="155"/>
  <c r="K30" i="155"/>
  <c r="K22" i="155"/>
  <c r="K16" i="155"/>
  <c r="K33" i="155"/>
  <c r="K31" i="155"/>
  <c r="K29" i="155"/>
  <c r="K27" i="155"/>
  <c r="K25" i="155"/>
  <c r="K23" i="155"/>
  <c r="K21" i="155"/>
  <c r="K19" i="155"/>
  <c r="K17" i="155"/>
  <c r="K15" i="155"/>
  <c r="K32" i="155"/>
  <c r="K28" i="155"/>
  <c r="K26" i="155"/>
  <c r="K24" i="155"/>
  <c r="K20" i="155"/>
  <c r="K18" i="155"/>
  <c r="H32" i="155"/>
  <c r="H30" i="155"/>
  <c r="H28" i="155"/>
  <c r="H26" i="155"/>
  <c r="H24" i="155"/>
  <c r="H22" i="155"/>
  <c r="H20" i="155"/>
  <c r="H18" i="155"/>
  <c r="H16" i="155"/>
  <c r="H33" i="155"/>
  <c r="H31" i="155"/>
  <c r="H29" i="155"/>
  <c r="H25" i="155"/>
  <c r="H23" i="155"/>
  <c r="H21" i="155"/>
  <c r="H19" i="155"/>
  <c r="H17" i="155"/>
  <c r="H15" i="155"/>
  <c r="H27" i="155"/>
  <c r="E38" i="155"/>
  <c r="E40" i="155"/>
  <c r="E42" i="155"/>
  <c r="E48" i="155"/>
  <c r="E50" i="155"/>
  <c r="E52" i="155"/>
  <c r="E54" i="155"/>
  <c r="E56" i="155"/>
  <c r="E58" i="155"/>
  <c r="E17" i="155"/>
  <c r="E25" i="155"/>
  <c r="E39" i="155"/>
  <c r="E41" i="155"/>
  <c r="E43" i="155"/>
  <c r="E45" i="155"/>
  <c r="E47" i="155"/>
  <c r="E49" i="155"/>
  <c r="E51" i="155"/>
  <c r="E53" i="155"/>
  <c r="E55" i="155"/>
  <c r="D77" i="155"/>
  <c r="G113" i="157" s="1"/>
  <c r="H39" i="155"/>
  <c r="H41" i="155"/>
  <c r="H43" i="155"/>
  <c r="H45" i="155"/>
  <c r="H47" i="155"/>
  <c r="H49" i="155"/>
  <c r="H51" i="155"/>
  <c r="H53" i="155"/>
  <c r="H55" i="155"/>
  <c r="H57" i="155"/>
  <c r="D78" i="155"/>
  <c r="G114" i="157" s="1"/>
  <c r="E15" i="155"/>
  <c r="E19" i="155"/>
  <c r="E21" i="155"/>
  <c r="E23" i="155"/>
  <c r="E27" i="155"/>
  <c r="E29" i="155"/>
  <c r="E31" i="155"/>
  <c r="E33" i="155"/>
  <c r="E16" i="155"/>
  <c r="E18" i="155"/>
  <c r="E20" i="155"/>
  <c r="E22" i="155"/>
  <c r="E24" i="155"/>
  <c r="E26" i="155"/>
  <c r="E28" i="155"/>
  <c r="E30" i="155"/>
  <c r="K33" i="154"/>
  <c r="K31" i="154"/>
  <c r="K29" i="154"/>
  <c r="K27" i="154"/>
  <c r="K25" i="154"/>
  <c r="K23" i="154"/>
  <c r="K21" i="154"/>
  <c r="K19" i="154"/>
  <c r="K17" i="154"/>
  <c r="K15" i="154"/>
  <c r="K32" i="154"/>
  <c r="K30" i="154"/>
  <c r="K28" i="154"/>
  <c r="K26" i="154"/>
  <c r="K24" i="154"/>
  <c r="K22" i="154"/>
  <c r="K20" i="154"/>
  <c r="K18" i="154"/>
  <c r="K16" i="154"/>
  <c r="M33" i="154"/>
  <c r="M31" i="154"/>
  <c r="M29" i="154"/>
  <c r="M27" i="154"/>
  <c r="M25" i="154"/>
  <c r="M23" i="154"/>
  <c r="M21" i="154"/>
  <c r="M19" i="154"/>
  <c r="M17" i="154"/>
  <c r="M15" i="154"/>
  <c r="M32" i="154"/>
  <c r="M30" i="154"/>
  <c r="M28" i="154"/>
  <c r="M26" i="154"/>
  <c r="M24" i="154"/>
  <c r="M22" i="154"/>
  <c r="M20" i="154"/>
  <c r="M18" i="154"/>
  <c r="M16" i="154"/>
  <c r="H38" i="154"/>
  <c r="H40" i="154"/>
  <c r="H42" i="154"/>
  <c r="H44" i="154"/>
  <c r="H46" i="154"/>
  <c r="H48" i="154"/>
  <c r="H50" i="154"/>
  <c r="H52" i="154"/>
  <c r="H54" i="154"/>
  <c r="H56" i="154"/>
  <c r="E58" i="154"/>
  <c r="E19" i="154"/>
  <c r="E27" i="154"/>
  <c r="E31" i="154"/>
  <c r="H15" i="154"/>
  <c r="H17" i="154"/>
  <c r="H19" i="154"/>
  <c r="H21" i="154"/>
  <c r="H23" i="154"/>
  <c r="H25" i="154"/>
  <c r="H27" i="154"/>
  <c r="H29" i="154"/>
  <c r="H31" i="154"/>
  <c r="H33" i="154"/>
  <c r="M42" i="154"/>
  <c r="M44" i="154"/>
  <c r="M46" i="154"/>
  <c r="M48" i="154"/>
  <c r="M50" i="154"/>
  <c r="M52" i="154"/>
  <c r="M54" i="154"/>
  <c r="M56" i="154"/>
  <c r="H58" i="154"/>
  <c r="E15" i="154"/>
  <c r="E17" i="154"/>
  <c r="E21" i="154"/>
  <c r="E25" i="154"/>
  <c r="E29" i="154"/>
  <c r="E33" i="154"/>
  <c r="E39" i="154"/>
  <c r="E41" i="154"/>
  <c r="E43" i="154"/>
  <c r="E45" i="154"/>
  <c r="E47" i="154"/>
  <c r="E49" i="154"/>
  <c r="E51" i="154"/>
  <c r="E53" i="154"/>
  <c r="E55" i="154"/>
  <c r="D77" i="154"/>
  <c r="G108" i="157" s="1"/>
  <c r="H39" i="154"/>
  <c r="H41" i="154"/>
  <c r="H43" i="154"/>
  <c r="H45" i="154"/>
  <c r="H47" i="154"/>
  <c r="H49" i="154"/>
  <c r="H51" i="154"/>
  <c r="H53" i="154"/>
  <c r="H55" i="154"/>
  <c r="E23" i="154"/>
  <c r="E16" i="154"/>
  <c r="E18" i="154"/>
  <c r="E20" i="154"/>
  <c r="E22" i="154"/>
  <c r="E24" i="154"/>
  <c r="E26" i="154"/>
  <c r="E28" i="154"/>
  <c r="E30" i="154"/>
  <c r="H16" i="154"/>
  <c r="H18" i="154"/>
  <c r="H20" i="154"/>
  <c r="H22" i="154"/>
  <c r="H24" i="154"/>
  <c r="H26" i="154"/>
  <c r="H28" i="154"/>
  <c r="H30" i="154"/>
  <c r="M20" i="153"/>
  <c r="M22" i="153"/>
  <c r="M33" i="153"/>
  <c r="M31" i="153"/>
  <c r="M29" i="153"/>
  <c r="M27" i="153"/>
  <c r="M25" i="153"/>
  <c r="M23" i="153"/>
  <c r="M21" i="153"/>
  <c r="M19" i="153"/>
  <c r="M17" i="153"/>
  <c r="M15" i="153"/>
  <c r="M16" i="153"/>
  <c r="M28" i="153"/>
  <c r="M26" i="153"/>
  <c r="M24" i="153"/>
  <c r="M18" i="153"/>
  <c r="M32" i="153"/>
  <c r="M30" i="153"/>
  <c r="K31" i="153"/>
  <c r="K16" i="153"/>
  <c r="K33" i="153"/>
  <c r="K32" i="153"/>
  <c r="K26" i="153"/>
  <c r="K22" i="153"/>
  <c r="K18" i="153"/>
  <c r="K28" i="153"/>
  <c r="K29" i="153"/>
  <c r="K27" i="153"/>
  <c r="K25" i="153"/>
  <c r="K23" i="153"/>
  <c r="K21" i="153"/>
  <c r="K19" i="153"/>
  <c r="K17" i="153"/>
  <c r="K15" i="153"/>
  <c r="K30" i="153"/>
  <c r="K24" i="153"/>
  <c r="K20" i="153"/>
  <c r="H32" i="153"/>
  <c r="H30" i="153"/>
  <c r="H28" i="153"/>
  <c r="H26" i="153"/>
  <c r="H24" i="153"/>
  <c r="H22" i="153"/>
  <c r="H20" i="153"/>
  <c r="H18" i="153"/>
  <c r="H16" i="153"/>
  <c r="H33" i="153"/>
  <c r="H31" i="153"/>
  <c r="H29" i="153"/>
  <c r="H27" i="153"/>
  <c r="H25" i="153"/>
  <c r="H23" i="153"/>
  <c r="H21" i="153"/>
  <c r="H19" i="153"/>
  <c r="H17" i="153"/>
  <c r="H15" i="153"/>
  <c r="E15" i="153"/>
  <c r="E17" i="153"/>
  <c r="E19" i="153"/>
  <c r="E21" i="153"/>
  <c r="E23" i="153"/>
  <c r="E25" i="153"/>
  <c r="E27" i="153"/>
  <c r="E29" i="153"/>
  <c r="E31" i="153"/>
  <c r="E33" i="153"/>
  <c r="K38" i="153"/>
  <c r="K40" i="153"/>
  <c r="K42" i="153"/>
  <c r="K44" i="153"/>
  <c r="K46" i="153"/>
  <c r="K48" i="153"/>
  <c r="K50" i="153"/>
  <c r="K52" i="153"/>
  <c r="K54" i="153"/>
  <c r="K56" i="153"/>
  <c r="E58" i="153"/>
  <c r="M38" i="153"/>
  <c r="M40" i="153"/>
  <c r="M42" i="153"/>
  <c r="M44" i="153"/>
  <c r="M46" i="153"/>
  <c r="M48" i="153"/>
  <c r="M50" i="153"/>
  <c r="M52" i="153"/>
  <c r="M54" i="153"/>
  <c r="M56" i="153"/>
  <c r="E39" i="153"/>
  <c r="E41" i="153"/>
  <c r="E43" i="153"/>
  <c r="E45" i="153"/>
  <c r="E47" i="153"/>
  <c r="E49" i="153"/>
  <c r="E51" i="153"/>
  <c r="E53" i="153"/>
  <c r="E55" i="153"/>
  <c r="K58" i="153"/>
  <c r="E16" i="153"/>
  <c r="E18" i="153"/>
  <c r="E20" i="153"/>
  <c r="E22" i="153"/>
  <c r="E24" i="153"/>
  <c r="E26" i="153"/>
  <c r="E28" i="153"/>
  <c r="E30" i="153"/>
  <c r="K39" i="153"/>
  <c r="K41" i="153"/>
  <c r="K43" i="153"/>
  <c r="K45" i="153"/>
  <c r="K47" i="153"/>
  <c r="K49" i="153"/>
  <c r="K51" i="153"/>
  <c r="K53" i="153"/>
  <c r="K55" i="153"/>
  <c r="D79" i="153"/>
  <c r="G100" i="157" s="1"/>
  <c r="M39" i="153"/>
  <c r="M41" i="153"/>
  <c r="M43" i="153"/>
  <c r="M45" i="153"/>
  <c r="M47" i="153"/>
  <c r="M49" i="153"/>
  <c r="M51" i="153"/>
  <c r="M53" i="153"/>
  <c r="M55" i="153"/>
  <c r="M57" i="153"/>
  <c r="M58" i="153"/>
  <c r="K33" i="152"/>
  <c r="K31" i="152"/>
  <c r="K29" i="152"/>
  <c r="K27" i="152"/>
  <c r="K25" i="152"/>
  <c r="K23" i="152"/>
  <c r="K21" i="152"/>
  <c r="K19" i="152"/>
  <c r="K17" i="152"/>
  <c r="K15" i="152"/>
  <c r="K32" i="152"/>
  <c r="K30" i="152"/>
  <c r="K28" i="152"/>
  <c r="K26" i="152"/>
  <c r="K24" i="152"/>
  <c r="K22" i="152"/>
  <c r="K20" i="152"/>
  <c r="K18" i="152"/>
  <c r="K16" i="152"/>
  <c r="M33" i="152"/>
  <c r="M31" i="152"/>
  <c r="M29" i="152"/>
  <c r="M27" i="152"/>
  <c r="M25" i="152"/>
  <c r="M23" i="152"/>
  <c r="M21" i="152"/>
  <c r="M19" i="152"/>
  <c r="M17" i="152"/>
  <c r="M15" i="152"/>
  <c r="M32" i="152"/>
  <c r="M30" i="152"/>
  <c r="M28" i="152"/>
  <c r="M26" i="152"/>
  <c r="M24" i="152"/>
  <c r="M22" i="152"/>
  <c r="M20" i="152"/>
  <c r="M18" i="152"/>
  <c r="M16" i="152"/>
  <c r="H38" i="152"/>
  <c r="H40" i="152"/>
  <c r="H42" i="152"/>
  <c r="H44" i="152"/>
  <c r="H46" i="152"/>
  <c r="H48" i="152"/>
  <c r="H50" i="152"/>
  <c r="H52" i="152"/>
  <c r="H54" i="152"/>
  <c r="H56" i="152"/>
  <c r="E58" i="152"/>
  <c r="H15" i="152"/>
  <c r="H17" i="152"/>
  <c r="H19" i="152"/>
  <c r="H21" i="152"/>
  <c r="H23" i="152"/>
  <c r="H25" i="152"/>
  <c r="H27" i="152"/>
  <c r="H29" i="152"/>
  <c r="H58" i="152"/>
  <c r="E39" i="152"/>
  <c r="E41" i="152"/>
  <c r="E43" i="152"/>
  <c r="E45" i="152"/>
  <c r="E47" i="152"/>
  <c r="E49" i="152"/>
  <c r="E51" i="152"/>
  <c r="E53" i="152"/>
  <c r="E55" i="152"/>
  <c r="H39" i="152"/>
  <c r="H41" i="152"/>
  <c r="H43" i="152"/>
  <c r="H45" i="152"/>
  <c r="H47" i="152"/>
  <c r="H49" i="152"/>
  <c r="H51" i="152"/>
  <c r="H53" i="152"/>
  <c r="H55" i="152"/>
  <c r="K58" i="152"/>
  <c r="D78" i="152"/>
  <c r="G94" i="157" s="1"/>
  <c r="H33" i="152"/>
  <c r="E16" i="152"/>
  <c r="E18" i="152"/>
  <c r="E20" i="152"/>
  <c r="E22" i="152"/>
  <c r="E24" i="152"/>
  <c r="E26" i="152"/>
  <c r="E28" i="152"/>
  <c r="E30" i="152"/>
  <c r="K39" i="152"/>
  <c r="K41" i="152"/>
  <c r="K43" i="152"/>
  <c r="K45" i="152"/>
  <c r="K47" i="152"/>
  <c r="K49" i="152"/>
  <c r="K51" i="152"/>
  <c r="K53" i="152"/>
  <c r="K55" i="152"/>
  <c r="D79" i="152"/>
  <c r="G95" i="157" s="1"/>
  <c r="H31" i="152"/>
  <c r="H16" i="152"/>
  <c r="H18" i="152"/>
  <c r="H20" i="152"/>
  <c r="H22" i="152"/>
  <c r="H24" i="152"/>
  <c r="H26" i="152"/>
  <c r="H28" i="152"/>
  <c r="H30" i="152"/>
  <c r="M39" i="152"/>
  <c r="M41" i="152"/>
  <c r="M43" i="152"/>
  <c r="M45" i="152"/>
  <c r="M47" i="152"/>
  <c r="M49" i="152"/>
  <c r="M51" i="152"/>
  <c r="M53" i="152"/>
  <c r="M55" i="152"/>
  <c r="M57" i="152"/>
  <c r="M58" i="152"/>
  <c r="M33" i="151"/>
  <c r="M31" i="151"/>
  <c r="M29" i="151"/>
  <c r="M27" i="151"/>
  <c r="M25" i="151"/>
  <c r="M23" i="151"/>
  <c r="M21" i="151"/>
  <c r="M19" i="151"/>
  <c r="M17" i="151"/>
  <c r="M15" i="151"/>
  <c r="M32" i="151"/>
  <c r="M30" i="151"/>
  <c r="M28" i="151"/>
  <c r="M26" i="151"/>
  <c r="M24" i="151"/>
  <c r="M22" i="151"/>
  <c r="M20" i="151"/>
  <c r="M18" i="151"/>
  <c r="M16" i="151"/>
  <c r="K33" i="151"/>
  <c r="K31" i="151"/>
  <c r="K29" i="151"/>
  <c r="K27" i="151"/>
  <c r="K25" i="151"/>
  <c r="K23" i="151"/>
  <c r="K21" i="151"/>
  <c r="K19" i="151"/>
  <c r="K17" i="151"/>
  <c r="K15" i="151"/>
  <c r="K32" i="151"/>
  <c r="K30" i="151"/>
  <c r="K28" i="151"/>
  <c r="K26" i="151"/>
  <c r="K24" i="151"/>
  <c r="K22" i="151"/>
  <c r="K20" i="151"/>
  <c r="K18" i="151"/>
  <c r="K16" i="151"/>
  <c r="H38" i="151"/>
  <c r="H40" i="151"/>
  <c r="H42" i="151"/>
  <c r="H44" i="151"/>
  <c r="H46" i="151"/>
  <c r="H48" i="151"/>
  <c r="H50" i="151"/>
  <c r="H52" i="151"/>
  <c r="H54" i="151"/>
  <c r="H56" i="151"/>
  <c r="E58" i="151"/>
  <c r="H15" i="151"/>
  <c r="H19" i="151"/>
  <c r="H23" i="151"/>
  <c r="H27" i="151"/>
  <c r="H31" i="151"/>
  <c r="H33" i="151"/>
  <c r="E39" i="151"/>
  <c r="E41" i="151"/>
  <c r="E43" i="151"/>
  <c r="E45" i="151"/>
  <c r="E47" i="151"/>
  <c r="E49" i="151"/>
  <c r="E51" i="151"/>
  <c r="E53" i="151"/>
  <c r="E55" i="151"/>
  <c r="D77" i="151"/>
  <c r="G88" i="157" s="1"/>
  <c r="H17" i="151"/>
  <c r="H21" i="151"/>
  <c r="H25" i="151"/>
  <c r="H29" i="151"/>
  <c r="H58" i="151"/>
  <c r="H39" i="151"/>
  <c r="H41" i="151"/>
  <c r="H43" i="151"/>
  <c r="H45" i="151"/>
  <c r="H47" i="151"/>
  <c r="H49" i="151"/>
  <c r="H51" i="151"/>
  <c r="H53" i="151"/>
  <c r="H55" i="151"/>
  <c r="D78" i="151"/>
  <c r="G89" i="157" s="1"/>
  <c r="E16" i="151"/>
  <c r="E18" i="151"/>
  <c r="E20" i="151"/>
  <c r="E24" i="151"/>
  <c r="E26" i="151"/>
  <c r="E28" i="151"/>
  <c r="E30" i="151"/>
  <c r="E32" i="151"/>
  <c r="D79" i="151"/>
  <c r="G90" i="157" s="1"/>
  <c r="H16" i="151"/>
  <c r="H18" i="151"/>
  <c r="H20" i="151"/>
  <c r="H22" i="151"/>
  <c r="H24" i="151"/>
  <c r="H26" i="151"/>
  <c r="H28" i="151"/>
  <c r="H30" i="151"/>
  <c r="M39" i="151"/>
  <c r="M41" i="151"/>
  <c r="M43" i="151"/>
  <c r="M45" i="151"/>
  <c r="M47" i="151"/>
  <c r="M49" i="151"/>
  <c r="M51" i="151"/>
  <c r="M53" i="151"/>
  <c r="M55" i="151"/>
  <c r="M57" i="151"/>
  <c r="M58" i="151"/>
  <c r="K33" i="150"/>
  <c r="K31" i="150"/>
  <c r="K29" i="150"/>
  <c r="K27" i="150"/>
  <c r="K25" i="150"/>
  <c r="K23" i="150"/>
  <c r="K21" i="150"/>
  <c r="K19" i="150"/>
  <c r="K17" i="150"/>
  <c r="K15" i="150"/>
  <c r="K32" i="150"/>
  <c r="K30" i="150"/>
  <c r="K28" i="150"/>
  <c r="K26" i="150"/>
  <c r="K24" i="150"/>
  <c r="K22" i="150"/>
  <c r="K20" i="150"/>
  <c r="K18" i="150"/>
  <c r="K16" i="150"/>
  <c r="M33" i="150"/>
  <c r="M31" i="150"/>
  <c r="M29" i="150"/>
  <c r="M27" i="150"/>
  <c r="M25" i="150"/>
  <c r="M23" i="150"/>
  <c r="M21" i="150"/>
  <c r="M19" i="150"/>
  <c r="M17" i="150"/>
  <c r="M15" i="150"/>
  <c r="M32" i="150"/>
  <c r="M30" i="150"/>
  <c r="M28" i="150"/>
  <c r="M26" i="150"/>
  <c r="M24" i="150"/>
  <c r="M22" i="150"/>
  <c r="M20" i="150"/>
  <c r="M18" i="150"/>
  <c r="M16" i="150"/>
  <c r="H17" i="150"/>
  <c r="H23" i="150"/>
  <c r="H29" i="150"/>
  <c r="H33" i="150"/>
  <c r="H19" i="150"/>
  <c r="H27" i="150"/>
  <c r="H38" i="150"/>
  <c r="H40" i="150"/>
  <c r="H42" i="150"/>
  <c r="H44" i="150"/>
  <c r="H46" i="150"/>
  <c r="H48" i="150"/>
  <c r="H50" i="150"/>
  <c r="H52" i="150"/>
  <c r="H54" i="150"/>
  <c r="H56" i="150"/>
  <c r="E58" i="150"/>
  <c r="E39" i="150"/>
  <c r="E41" i="150"/>
  <c r="E43" i="150"/>
  <c r="E45" i="150"/>
  <c r="E47" i="150"/>
  <c r="E49" i="150"/>
  <c r="E51" i="150"/>
  <c r="E53" i="150"/>
  <c r="E55" i="150"/>
  <c r="D77" i="150"/>
  <c r="G78" i="157" s="1"/>
  <c r="H58" i="150"/>
  <c r="H39" i="150"/>
  <c r="H41" i="150"/>
  <c r="H43" i="150"/>
  <c r="H45" i="150"/>
  <c r="H47" i="150"/>
  <c r="H49" i="150"/>
  <c r="H51" i="150"/>
  <c r="H53" i="150"/>
  <c r="H55" i="150"/>
  <c r="D78" i="150"/>
  <c r="G79" i="157" s="1"/>
  <c r="H21" i="150"/>
  <c r="H31" i="150"/>
  <c r="E16" i="150"/>
  <c r="E18" i="150"/>
  <c r="E20" i="150"/>
  <c r="E22" i="150"/>
  <c r="E24" i="150"/>
  <c r="E26" i="150"/>
  <c r="E28" i="150"/>
  <c r="E30" i="150"/>
  <c r="E34" i="150" s="1"/>
  <c r="D79" i="150"/>
  <c r="G80" i="157" s="1"/>
  <c r="H15" i="150"/>
  <c r="H25" i="150"/>
  <c r="H16" i="150"/>
  <c r="H18" i="150"/>
  <c r="H20" i="150"/>
  <c r="H22" i="150"/>
  <c r="H24" i="150"/>
  <c r="H26" i="150"/>
  <c r="H28" i="150"/>
  <c r="H30" i="150"/>
  <c r="M41" i="150"/>
  <c r="M43" i="150"/>
  <c r="M45" i="150"/>
  <c r="M47" i="150"/>
  <c r="M49" i="150"/>
  <c r="M51" i="150"/>
  <c r="M53" i="150"/>
  <c r="M55" i="150"/>
  <c r="M57" i="150"/>
  <c r="M58" i="150"/>
  <c r="H33" i="149"/>
  <c r="H31" i="149"/>
  <c r="H29" i="149"/>
  <c r="H27" i="149"/>
  <c r="H25" i="149"/>
  <c r="H23" i="149"/>
  <c r="H21" i="149"/>
  <c r="H19" i="149"/>
  <c r="H17" i="149"/>
  <c r="H15" i="149"/>
  <c r="H30" i="149"/>
  <c r="H28" i="149"/>
  <c r="H24" i="149"/>
  <c r="H20" i="149"/>
  <c r="H16" i="149"/>
  <c r="H32" i="149"/>
  <c r="H26" i="149"/>
  <c r="H22" i="149"/>
  <c r="H18" i="149"/>
  <c r="K31" i="149"/>
  <c r="K23" i="149"/>
  <c r="K32" i="149"/>
  <c r="K28" i="149"/>
  <c r="K24" i="149"/>
  <c r="K20" i="149"/>
  <c r="K16" i="149"/>
  <c r="K27" i="149"/>
  <c r="K19" i="149"/>
  <c r="K15" i="149"/>
  <c r="K30" i="149"/>
  <c r="K26" i="149"/>
  <c r="K22" i="149"/>
  <c r="K18" i="149"/>
  <c r="K33" i="149"/>
  <c r="K29" i="149"/>
  <c r="K25" i="149"/>
  <c r="K21" i="149"/>
  <c r="K17" i="149"/>
  <c r="M33" i="149"/>
  <c r="M31" i="149"/>
  <c r="M29" i="149"/>
  <c r="M27" i="149"/>
  <c r="M25" i="149"/>
  <c r="M23" i="149"/>
  <c r="M21" i="149"/>
  <c r="M19" i="149"/>
  <c r="M17" i="149"/>
  <c r="M15" i="149"/>
  <c r="M32" i="149"/>
  <c r="M30" i="149"/>
  <c r="M28" i="149"/>
  <c r="M26" i="149"/>
  <c r="M24" i="149"/>
  <c r="M22" i="149"/>
  <c r="M20" i="149"/>
  <c r="M18" i="149"/>
  <c r="M16" i="149"/>
  <c r="E54" i="149"/>
  <c r="H46" i="149"/>
  <c r="H48" i="149"/>
  <c r="H50" i="149"/>
  <c r="H52" i="149"/>
  <c r="H54" i="149"/>
  <c r="H56" i="149"/>
  <c r="E58" i="149"/>
  <c r="E15" i="149"/>
  <c r="E17" i="149"/>
  <c r="E19" i="149"/>
  <c r="E21" i="149"/>
  <c r="E23" i="149"/>
  <c r="E25" i="149"/>
  <c r="E27" i="149"/>
  <c r="E29" i="149"/>
  <c r="E31" i="149"/>
  <c r="E33" i="149"/>
  <c r="K38" i="149"/>
  <c r="K40" i="149"/>
  <c r="K42" i="149"/>
  <c r="K44" i="149"/>
  <c r="K46" i="149"/>
  <c r="K48" i="149"/>
  <c r="K50" i="149"/>
  <c r="K52" i="149"/>
  <c r="K54" i="149"/>
  <c r="K56" i="149"/>
  <c r="M38" i="149"/>
  <c r="M40" i="149"/>
  <c r="M42" i="149"/>
  <c r="M44" i="149"/>
  <c r="M46" i="149"/>
  <c r="M48" i="149"/>
  <c r="M50" i="149"/>
  <c r="M52" i="149"/>
  <c r="M54" i="149"/>
  <c r="M56" i="149"/>
  <c r="K58" i="149"/>
  <c r="E16" i="149"/>
  <c r="E18" i="149"/>
  <c r="E20" i="149"/>
  <c r="E22" i="149"/>
  <c r="E24" i="149"/>
  <c r="E26" i="149"/>
  <c r="E28" i="149"/>
  <c r="E30" i="149"/>
  <c r="K39" i="149"/>
  <c r="K41" i="149"/>
  <c r="K43" i="149"/>
  <c r="K45" i="149"/>
  <c r="K47" i="149"/>
  <c r="K49" i="149"/>
  <c r="K51" i="149"/>
  <c r="K53" i="149"/>
  <c r="K55" i="149"/>
  <c r="H32" i="148"/>
  <c r="H30" i="148"/>
  <c r="H28" i="148"/>
  <c r="H26" i="148"/>
  <c r="H24" i="148"/>
  <c r="H22" i="148"/>
  <c r="H20" i="148"/>
  <c r="H18" i="148"/>
  <c r="H16" i="148"/>
  <c r="H33" i="148"/>
  <c r="H31" i="148"/>
  <c r="H29" i="148"/>
  <c r="H27" i="148"/>
  <c r="H25" i="148"/>
  <c r="H23" i="148"/>
  <c r="H21" i="148"/>
  <c r="H19" i="148"/>
  <c r="H17" i="148"/>
  <c r="H15" i="148"/>
  <c r="K27" i="148"/>
  <c r="K21" i="148"/>
  <c r="K17" i="148"/>
  <c r="K22" i="148"/>
  <c r="K16" i="148"/>
  <c r="K31" i="148"/>
  <c r="K25" i="148"/>
  <c r="K19" i="148"/>
  <c r="K33" i="148"/>
  <c r="K29" i="148"/>
  <c r="K23" i="148"/>
  <c r="K15" i="148"/>
  <c r="K28" i="148"/>
  <c r="K18" i="148"/>
  <c r="K32" i="148"/>
  <c r="K30" i="148"/>
  <c r="K26" i="148"/>
  <c r="K24" i="148"/>
  <c r="K20" i="148"/>
  <c r="M33" i="148"/>
  <c r="M31" i="148"/>
  <c r="M29" i="148"/>
  <c r="M27" i="148"/>
  <c r="M25" i="148"/>
  <c r="M23" i="148"/>
  <c r="M21" i="148"/>
  <c r="M19" i="148"/>
  <c r="M17" i="148"/>
  <c r="M15" i="148"/>
  <c r="M32" i="148"/>
  <c r="M28" i="148"/>
  <c r="M24" i="148"/>
  <c r="M22" i="148"/>
  <c r="M18" i="148"/>
  <c r="M30" i="148"/>
  <c r="M26" i="148"/>
  <c r="M20" i="148"/>
  <c r="M16" i="148"/>
  <c r="E48" i="148"/>
  <c r="E50" i="148"/>
  <c r="E52" i="148"/>
  <c r="E54" i="148"/>
  <c r="E15" i="148"/>
  <c r="E17" i="148"/>
  <c r="E19" i="148"/>
  <c r="E21" i="148"/>
  <c r="E23" i="148"/>
  <c r="E25" i="148"/>
  <c r="E27" i="148"/>
  <c r="E29" i="148"/>
  <c r="E31" i="148"/>
  <c r="E33" i="148"/>
  <c r="K38" i="148"/>
  <c r="K40" i="148"/>
  <c r="K42" i="148"/>
  <c r="K44" i="148"/>
  <c r="K46" i="148"/>
  <c r="K48" i="148"/>
  <c r="K50" i="148"/>
  <c r="K52" i="148"/>
  <c r="K54" i="148"/>
  <c r="K56" i="148"/>
  <c r="E58" i="148"/>
  <c r="E43" i="148"/>
  <c r="H39" i="148"/>
  <c r="H41" i="148"/>
  <c r="H43" i="148"/>
  <c r="H45" i="148"/>
  <c r="H47" i="148"/>
  <c r="H49" i="148"/>
  <c r="H51" i="148"/>
  <c r="H53" i="148"/>
  <c r="H55" i="148"/>
  <c r="K58" i="148"/>
  <c r="D78" i="148"/>
  <c r="G104" i="157" s="1"/>
  <c r="E56" i="148"/>
  <c r="E39" i="148"/>
  <c r="E45" i="148"/>
  <c r="E49" i="148"/>
  <c r="E53" i="148"/>
  <c r="E57" i="148"/>
  <c r="E16" i="148"/>
  <c r="E18" i="148"/>
  <c r="E20" i="148"/>
  <c r="E22" i="148"/>
  <c r="E24" i="148"/>
  <c r="E26" i="148"/>
  <c r="E28" i="148"/>
  <c r="E30" i="148"/>
  <c r="K39" i="148"/>
  <c r="K41" i="148"/>
  <c r="K43" i="148"/>
  <c r="K45" i="148"/>
  <c r="K47" i="148"/>
  <c r="K49" i="148"/>
  <c r="K51" i="148"/>
  <c r="K53" i="148"/>
  <c r="K55" i="148"/>
  <c r="D79" i="148"/>
  <c r="G105" i="157" s="1"/>
  <c r="E41" i="148"/>
  <c r="E47" i="148"/>
  <c r="E51" i="148"/>
  <c r="M39" i="148"/>
  <c r="M41" i="148"/>
  <c r="M43" i="148"/>
  <c r="M45" i="148"/>
  <c r="M47" i="148"/>
  <c r="M49" i="148"/>
  <c r="M51" i="148"/>
  <c r="M53" i="148"/>
  <c r="M55" i="148"/>
  <c r="M57" i="148"/>
  <c r="M58" i="148"/>
  <c r="K33" i="147"/>
  <c r="K31" i="147"/>
  <c r="K29" i="147"/>
  <c r="K27" i="147"/>
  <c r="K25" i="147"/>
  <c r="K23" i="147"/>
  <c r="K21" i="147"/>
  <c r="K19" i="147"/>
  <c r="K17" i="147"/>
  <c r="K15" i="147"/>
  <c r="K32" i="147"/>
  <c r="K30" i="147"/>
  <c r="K28" i="147"/>
  <c r="K26" i="147"/>
  <c r="K24" i="147"/>
  <c r="K22" i="147"/>
  <c r="K20" i="147"/>
  <c r="K18" i="147"/>
  <c r="K16" i="147"/>
  <c r="M33" i="147"/>
  <c r="M31" i="147"/>
  <c r="M29" i="147"/>
  <c r="M27" i="147"/>
  <c r="M25" i="147"/>
  <c r="M23" i="147"/>
  <c r="M21" i="147"/>
  <c r="M19" i="147"/>
  <c r="M17" i="147"/>
  <c r="M15" i="147"/>
  <c r="M32" i="147"/>
  <c r="M30" i="147"/>
  <c r="M28" i="147"/>
  <c r="M26" i="147"/>
  <c r="M24" i="147"/>
  <c r="M22" i="147"/>
  <c r="M20" i="147"/>
  <c r="M18" i="147"/>
  <c r="M16" i="147"/>
  <c r="H38" i="147"/>
  <c r="H40" i="147"/>
  <c r="H42" i="147"/>
  <c r="H44" i="147"/>
  <c r="H46" i="147"/>
  <c r="H48" i="147"/>
  <c r="H50" i="147"/>
  <c r="H52" i="147"/>
  <c r="H54" i="147"/>
  <c r="H56" i="147"/>
  <c r="E58" i="147"/>
  <c r="H21" i="147"/>
  <c r="E39" i="147"/>
  <c r="E41" i="147"/>
  <c r="E43" i="147"/>
  <c r="E45" i="147"/>
  <c r="E47" i="147"/>
  <c r="E49" i="147"/>
  <c r="E51" i="147"/>
  <c r="E53" i="147"/>
  <c r="E55" i="147"/>
  <c r="D77" i="147"/>
  <c r="G68" i="157" s="1"/>
  <c r="H15" i="147"/>
  <c r="H17" i="147"/>
  <c r="H19" i="147"/>
  <c r="H25" i="147"/>
  <c r="H31" i="147"/>
  <c r="H58" i="147"/>
  <c r="H39" i="147"/>
  <c r="H41" i="147"/>
  <c r="H43" i="147"/>
  <c r="H45" i="147"/>
  <c r="H47" i="147"/>
  <c r="H49" i="147"/>
  <c r="H51" i="147"/>
  <c r="H53" i="147"/>
  <c r="H55" i="147"/>
  <c r="D78" i="147"/>
  <c r="G69" i="157" s="1"/>
  <c r="H23" i="147"/>
  <c r="H27" i="147"/>
  <c r="H29" i="147"/>
  <c r="H33" i="147"/>
  <c r="E16" i="147"/>
  <c r="E18" i="147"/>
  <c r="E20" i="147"/>
  <c r="E22" i="147"/>
  <c r="E24" i="147"/>
  <c r="E26" i="147"/>
  <c r="E28" i="147"/>
  <c r="E30" i="147"/>
  <c r="H16" i="147"/>
  <c r="H18" i="147"/>
  <c r="H20" i="147"/>
  <c r="H22" i="147"/>
  <c r="H24" i="147"/>
  <c r="H26" i="147"/>
  <c r="H28" i="147"/>
  <c r="H30" i="147"/>
  <c r="K33" i="146"/>
  <c r="K31" i="146"/>
  <c r="K29" i="146"/>
  <c r="K27" i="146"/>
  <c r="K25" i="146"/>
  <c r="K23" i="146"/>
  <c r="K21" i="146"/>
  <c r="K19" i="146"/>
  <c r="K17" i="146"/>
  <c r="K15" i="146"/>
  <c r="K32" i="146"/>
  <c r="K30" i="146"/>
  <c r="K28" i="146"/>
  <c r="K26" i="146"/>
  <c r="K24" i="146"/>
  <c r="K22" i="146"/>
  <c r="K20" i="146"/>
  <c r="K18" i="146"/>
  <c r="K16" i="146"/>
  <c r="M33" i="146"/>
  <c r="M31" i="146"/>
  <c r="M29" i="146"/>
  <c r="M27" i="146"/>
  <c r="M25" i="146"/>
  <c r="M23" i="146"/>
  <c r="M21" i="146"/>
  <c r="M19" i="146"/>
  <c r="M17" i="146"/>
  <c r="M15" i="146"/>
  <c r="M32" i="146"/>
  <c r="M30" i="146"/>
  <c r="M28" i="146"/>
  <c r="M26" i="146"/>
  <c r="M24" i="146"/>
  <c r="M22" i="146"/>
  <c r="M20" i="146"/>
  <c r="M18" i="146"/>
  <c r="M16" i="146"/>
  <c r="H38" i="146"/>
  <c r="H40" i="146"/>
  <c r="H42" i="146"/>
  <c r="H44" i="146"/>
  <c r="H46" i="146"/>
  <c r="H48" i="146"/>
  <c r="H50" i="146"/>
  <c r="H52" i="146"/>
  <c r="H54" i="146"/>
  <c r="H56" i="146"/>
  <c r="E58" i="146"/>
  <c r="H15" i="146"/>
  <c r="H17" i="146"/>
  <c r="H19" i="146"/>
  <c r="H23" i="146"/>
  <c r="H25" i="146"/>
  <c r="H27" i="146"/>
  <c r="H29" i="146"/>
  <c r="H31" i="146"/>
  <c r="H33" i="146"/>
  <c r="M38" i="146"/>
  <c r="M40" i="146"/>
  <c r="M42" i="146"/>
  <c r="M44" i="146"/>
  <c r="M46" i="146"/>
  <c r="M48" i="146"/>
  <c r="M50" i="146"/>
  <c r="M52" i="146"/>
  <c r="M54" i="146"/>
  <c r="M56" i="146"/>
  <c r="H58" i="146"/>
  <c r="H21" i="146"/>
  <c r="E39" i="146"/>
  <c r="E41" i="146"/>
  <c r="E43" i="146"/>
  <c r="E45" i="146"/>
  <c r="E47" i="146"/>
  <c r="E49" i="146"/>
  <c r="E51" i="146"/>
  <c r="E53" i="146"/>
  <c r="E55" i="146"/>
  <c r="D77" i="146"/>
  <c r="G63" i="157" s="1"/>
  <c r="H39" i="146"/>
  <c r="H41" i="146"/>
  <c r="H43" i="146"/>
  <c r="H45" i="146"/>
  <c r="H47" i="146"/>
  <c r="H49" i="146"/>
  <c r="H51" i="146"/>
  <c r="H53" i="146"/>
  <c r="H55" i="146"/>
  <c r="D78" i="146"/>
  <c r="G64" i="157" s="1"/>
  <c r="D79" i="146"/>
  <c r="G65" i="157" s="1"/>
  <c r="H16" i="146"/>
  <c r="H18" i="146"/>
  <c r="H20" i="146"/>
  <c r="H22" i="146"/>
  <c r="H24" i="146"/>
  <c r="H26" i="146"/>
  <c r="H28" i="146"/>
  <c r="H30" i="146"/>
  <c r="M39" i="146"/>
  <c r="M41" i="146"/>
  <c r="M43" i="146"/>
  <c r="M45" i="146"/>
  <c r="M47" i="146"/>
  <c r="M49" i="146"/>
  <c r="M51" i="146"/>
  <c r="M53" i="146"/>
  <c r="M55" i="146"/>
  <c r="M57" i="146"/>
  <c r="M58" i="146"/>
  <c r="K33" i="145"/>
  <c r="K31" i="145"/>
  <c r="K29" i="145"/>
  <c r="K27" i="145"/>
  <c r="K25" i="145"/>
  <c r="K23" i="145"/>
  <c r="K21" i="145"/>
  <c r="K19" i="145"/>
  <c r="K17" i="145"/>
  <c r="K15" i="145"/>
  <c r="K32" i="145"/>
  <c r="K30" i="145"/>
  <c r="K28" i="145"/>
  <c r="K26" i="145"/>
  <c r="K24" i="145"/>
  <c r="K22" i="145"/>
  <c r="K20" i="145"/>
  <c r="K18" i="145"/>
  <c r="K16" i="145"/>
  <c r="M33" i="145"/>
  <c r="M31" i="145"/>
  <c r="M29" i="145"/>
  <c r="M27" i="145"/>
  <c r="M25" i="145"/>
  <c r="M23" i="145"/>
  <c r="M21" i="145"/>
  <c r="M19" i="145"/>
  <c r="M17" i="145"/>
  <c r="M15" i="145"/>
  <c r="M32" i="145"/>
  <c r="M30" i="145"/>
  <c r="M28" i="145"/>
  <c r="M26" i="145"/>
  <c r="M24" i="145"/>
  <c r="M22" i="145"/>
  <c r="M20" i="145"/>
  <c r="M18" i="145"/>
  <c r="M16" i="145"/>
  <c r="H38" i="145"/>
  <c r="H40" i="145"/>
  <c r="H42" i="145"/>
  <c r="H44" i="145"/>
  <c r="H46" i="145"/>
  <c r="H48" i="145"/>
  <c r="H50" i="145"/>
  <c r="H52" i="145"/>
  <c r="H54" i="145"/>
  <c r="H56" i="145"/>
  <c r="E58" i="145"/>
  <c r="E39" i="145"/>
  <c r="E41" i="145"/>
  <c r="E43" i="145"/>
  <c r="E45" i="145"/>
  <c r="E47" i="145"/>
  <c r="E49" i="145"/>
  <c r="E51" i="145"/>
  <c r="E53" i="145"/>
  <c r="E55" i="145"/>
  <c r="D77" i="145"/>
  <c r="G73" i="157" s="1"/>
  <c r="H15" i="145"/>
  <c r="H17" i="145"/>
  <c r="H19" i="145"/>
  <c r="H21" i="145"/>
  <c r="H23" i="145"/>
  <c r="H25" i="145"/>
  <c r="H27" i="145"/>
  <c r="H29" i="145"/>
  <c r="H31" i="145"/>
  <c r="M40" i="145"/>
  <c r="M42" i="145"/>
  <c r="M44" i="145"/>
  <c r="M46" i="145"/>
  <c r="M48" i="145"/>
  <c r="M50" i="145"/>
  <c r="M52" i="145"/>
  <c r="M54" i="145"/>
  <c r="M56" i="145"/>
  <c r="H39" i="145"/>
  <c r="H41" i="145"/>
  <c r="H43" i="145"/>
  <c r="H45" i="145"/>
  <c r="H47" i="145"/>
  <c r="H49" i="145"/>
  <c r="H51" i="145"/>
  <c r="H53" i="145"/>
  <c r="H55" i="145"/>
  <c r="D78" i="145"/>
  <c r="G74" i="157" s="1"/>
  <c r="K20" i="144"/>
  <c r="K32" i="144"/>
  <c r="K26" i="144"/>
  <c r="K18" i="144"/>
  <c r="K33" i="144"/>
  <c r="K31" i="144"/>
  <c r="K29" i="144"/>
  <c r="K27" i="144"/>
  <c r="K25" i="144"/>
  <c r="K23" i="144"/>
  <c r="K21" i="144"/>
  <c r="K19" i="144"/>
  <c r="K17" i="144"/>
  <c r="K15" i="144"/>
  <c r="K22" i="144"/>
  <c r="K30" i="144"/>
  <c r="K28" i="144"/>
  <c r="K24" i="144"/>
  <c r="K16" i="144"/>
  <c r="H32" i="144"/>
  <c r="H30" i="144"/>
  <c r="H28" i="144"/>
  <c r="H26" i="144"/>
  <c r="H24" i="144"/>
  <c r="H22" i="144"/>
  <c r="H20" i="144"/>
  <c r="H18" i="144"/>
  <c r="H16" i="144"/>
  <c r="H33" i="144"/>
  <c r="H31" i="144"/>
  <c r="H29" i="144"/>
  <c r="H27" i="144"/>
  <c r="H25" i="144"/>
  <c r="H23" i="144"/>
  <c r="H21" i="144"/>
  <c r="H19" i="144"/>
  <c r="H17" i="144"/>
  <c r="H15" i="144"/>
  <c r="M32" i="144"/>
  <c r="M22" i="144"/>
  <c r="M33" i="144"/>
  <c r="M31" i="144"/>
  <c r="M29" i="144"/>
  <c r="M27" i="144"/>
  <c r="M25" i="144"/>
  <c r="M23" i="144"/>
  <c r="M21" i="144"/>
  <c r="M19" i="144"/>
  <c r="M17" i="144"/>
  <c r="M15" i="144"/>
  <c r="M24" i="144"/>
  <c r="M18" i="144"/>
  <c r="M30" i="144"/>
  <c r="M28" i="144"/>
  <c r="M26" i="144"/>
  <c r="M20" i="144"/>
  <c r="M16" i="144"/>
  <c r="E15" i="144"/>
  <c r="E17" i="144"/>
  <c r="E19" i="144"/>
  <c r="E21" i="144"/>
  <c r="E23" i="144"/>
  <c r="E25" i="144"/>
  <c r="E27" i="144"/>
  <c r="E29" i="144"/>
  <c r="E31" i="144"/>
  <c r="E33" i="144"/>
  <c r="E58" i="144"/>
  <c r="E39" i="144"/>
  <c r="E41" i="144"/>
  <c r="E43" i="144"/>
  <c r="E45" i="144"/>
  <c r="E47" i="144"/>
  <c r="E49" i="144"/>
  <c r="E51" i="144"/>
  <c r="E53" i="144"/>
  <c r="E55" i="144"/>
  <c r="E57" i="144"/>
  <c r="D77" i="144"/>
  <c r="G58" i="157" s="1"/>
  <c r="H39" i="144"/>
  <c r="H41" i="144"/>
  <c r="H43" i="144"/>
  <c r="H45" i="144"/>
  <c r="H47" i="144"/>
  <c r="H49" i="144"/>
  <c r="H51" i="144"/>
  <c r="H53" i="144"/>
  <c r="H55" i="144"/>
  <c r="D78" i="144"/>
  <c r="G59" i="157" s="1"/>
  <c r="E52" i="144"/>
  <c r="E54" i="144"/>
  <c r="E16" i="144"/>
  <c r="E18" i="144"/>
  <c r="E20" i="144"/>
  <c r="E22" i="144"/>
  <c r="E24" i="144"/>
  <c r="E26" i="144"/>
  <c r="E28" i="144"/>
  <c r="E30" i="144"/>
  <c r="K33" i="143"/>
  <c r="K31" i="143"/>
  <c r="K29" i="143"/>
  <c r="K27" i="143"/>
  <c r="K25" i="143"/>
  <c r="K23" i="143"/>
  <c r="K21" i="143"/>
  <c r="K19" i="143"/>
  <c r="K17" i="143"/>
  <c r="K15" i="143"/>
  <c r="K32" i="143"/>
  <c r="K30" i="143"/>
  <c r="K28" i="143"/>
  <c r="K26" i="143"/>
  <c r="K24" i="143"/>
  <c r="K22" i="143"/>
  <c r="K20" i="143"/>
  <c r="K18" i="143"/>
  <c r="K16" i="143"/>
  <c r="M29" i="143"/>
  <c r="M33" i="143"/>
  <c r="M31" i="143"/>
  <c r="M25" i="143"/>
  <c r="M19" i="143"/>
  <c r="M27" i="143"/>
  <c r="M17" i="143"/>
  <c r="M21" i="143"/>
  <c r="M32" i="143"/>
  <c r="M30" i="143"/>
  <c r="M28" i="143"/>
  <c r="M26" i="143"/>
  <c r="M24" i="143"/>
  <c r="M22" i="143"/>
  <c r="M20" i="143"/>
  <c r="M18" i="143"/>
  <c r="M16" i="143"/>
  <c r="M23" i="143"/>
  <c r="M15" i="143"/>
  <c r="H38" i="143"/>
  <c r="H40" i="143"/>
  <c r="H42" i="143"/>
  <c r="H44" i="143"/>
  <c r="H46" i="143"/>
  <c r="H48" i="143"/>
  <c r="H50" i="143"/>
  <c r="H52" i="143"/>
  <c r="H54" i="143"/>
  <c r="H56" i="143"/>
  <c r="E58" i="143"/>
  <c r="H19" i="143"/>
  <c r="H23" i="143"/>
  <c r="H27" i="143"/>
  <c r="H29" i="143"/>
  <c r="H31" i="143"/>
  <c r="M38" i="143"/>
  <c r="M40" i="143"/>
  <c r="M42" i="143"/>
  <c r="M44" i="143"/>
  <c r="M46" i="143"/>
  <c r="M48" i="143"/>
  <c r="M50" i="143"/>
  <c r="M52" i="143"/>
  <c r="M54" i="143"/>
  <c r="M56" i="143"/>
  <c r="H58" i="143"/>
  <c r="H15" i="143"/>
  <c r="H17" i="143"/>
  <c r="H21" i="143"/>
  <c r="H25" i="143"/>
  <c r="H33" i="143"/>
  <c r="E39" i="143"/>
  <c r="E41" i="143"/>
  <c r="E43" i="143"/>
  <c r="E45" i="143"/>
  <c r="E47" i="143"/>
  <c r="E49" i="143"/>
  <c r="E51" i="143"/>
  <c r="E53" i="143"/>
  <c r="E55" i="143"/>
  <c r="D77" i="143"/>
  <c r="G53" i="157" s="1"/>
  <c r="D78" i="143"/>
  <c r="G54" i="157" s="1"/>
  <c r="D79" i="143"/>
  <c r="G55" i="157" s="1"/>
  <c r="H18" i="143"/>
  <c r="H20" i="143"/>
  <c r="H22" i="143"/>
  <c r="H24" i="143"/>
  <c r="H26" i="143"/>
  <c r="H28" i="143"/>
  <c r="H30" i="143"/>
  <c r="M39" i="143"/>
  <c r="M41" i="143"/>
  <c r="M43" i="143"/>
  <c r="M45" i="143"/>
  <c r="M47" i="143"/>
  <c r="M49" i="143"/>
  <c r="M51" i="143"/>
  <c r="M53" i="143"/>
  <c r="M55" i="143"/>
  <c r="M57" i="143"/>
  <c r="M58" i="143"/>
  <c r="K33" i="142"/>
  <c r="K31" i="142"/>
  <c r="K29" i="142"/>
  <c r="K27" i="142"/>
  <c r="K25" i="142"/>
  <c r="K23" i="142"/>
  <c r="K21" i="142"/>
  <c r="K19" i="142"/>
  <c r="K17" i="142"/>
  <c r="K15" i="142"/>
  <c r="K32" i="142"/>
  <c r="K30" i="142"/>
  <c r="K28" i="142"/>
  <c r="K26" i="142"/>
  <c r="K24" i="142"/>
  <c r="K22" i="142"/>
  <c r="K20" i="142"/>
  <c r="K18" i="142"/>
  <c r="K16" i="142"/>
  <c r="M25" i="142"/>
  <c r="M33" i="142"/>
  <c r="M21" i="142"/>
  <c r="M29" i="142"/>
  <c r="M32" i="142"/>
  <c r="M30" i="142"/>
  <c r="M28" i="142"/>
  <c r="M26" i="142"/>
  <c r="M24" i="142"/>
  <c r="M22" i="142"/>
  <c r="M20" i="142"/>
  <c r="M18" i="142"/>
  <c r="M16" i="142"/>
  <c r="M31" i="142"/>
  <c r="M27" i="142"/>
  <c r="M23" i="142"/>
  <c r="M19" i="142"/>
  <c r="M17" i="142"/>
  <c r="M15" i="142"/>
  <c r="H38" i="142"/>
  <c r="H40" i="142"/>
  <c r="H42" i="142"/>
  <c r="H44" i="142"/>
  <c r="H46" i="142"/>
  <c r="H48" i="142"/>
  <c r="H50" i="142"/>
  <c r="H52" i="142"/>
  <c r="H54" i="142"/>
  <c r="H56" i="142"/>
  <c r="E58" i="142"/>
  <c r="H17" i="142"/>
  <c r="H21" i="142"/>
  <c r="H25" i="142"/>
  <c r="H27" i="142"/>
  <c r="H29" i="142"/>
  <c r="H31" i="142"/>
  <c r="H33" i="142"/>
  <c r="M38" i="142"/>
  <c r="M40" i="142"/>
  <c r="M42" i="142"/>
  <c r="M44" i="142"/>
  <c r="M46" i="142"/>
  <c r="M48" i="142"/>
  <c r="M50" i="142"/>
  <c r="M52" i="142"/>
  <c r="M54" i="142"/>
  <c r="M56" i="142"/>
  <c r="H58" i="142"/>
  <c r="D79" i="142"/>
  <c r="G50" i="157" s="1"/>
  <c r="H15" i="142"/>
  <c r="H19" i="142"/>
  <c r="E39" i="142"/>
  <c r="E41" i="142"/>
  <c r="E43" i="142"/>
  <c r="E45" i="142"/>
  <c r="E47" i="142"/>
  <c r="E49" i="142"/>
  <c r="E51" i="142"/>
  <c r="E53" i="142"/>
  <c r="E55" i="142"/>
  <c r="D77" i="142"/>
  <c r="G48" i="157" s="1"/>
  <c r="M39" i="142"/>
  <c r="M41" i="142"/>
  <c r="M43" i="142"/>
  <c r="M45" i="142"/>
  <c r="M47" i="142"/>
  <c r="M49" i="142"/>
  <c r="M51" i="142"/>
  <c r="M53" i="142"/>
  <c r="M55" i="142"/>
  <c r="M57" i="142"/>
  <c r="M58" i="142"/>
  <c r="H32" i="141"/>
  <c r="H30" i="141"/>
  <c r="H28" i="141"/>
  <c r="H26" i="141"/>
  <c r="H24" i="141"/>
  <c r="H22" i="141"/>
  <c r="H20" i="141"/>
  <c r="H18" i="141"/>
  <c r="H16" i="141"/>
  <c r="H33" i="141"/>
  <c r="H31" i="141"/>
  <c r="H29" i="141"/>
  <c r="H27" i="141"/>
  <c r="H25" i="141"/>
  <c r="H23" i="141"/>
  <c r="H21" i="141"/>
  <c r="H19" i="141"/>
  <c r="H17" i="141"/>
  <c r="H15" i="141"/>
  <c r="K25" i="141"/>
  <c r="K33" i="141"/>
  <c r="K29" i="141"/>
  <c r="K27" i="141"/>
  <c r="K23" i="141"/>
  <c r="K19" i="141"/>
  <c r="K15" i="141"/>
  <c r="K31" i="141"/>
  <c r="K21" i="141"/>
  <c r="K17" i="141"/>
  <c r="K30" i="141"/>
  <c r="K26" i="141"/>
  <c r="K22" i="141"/>
  <c r="K18" i="141"/>
  <c r="K32" i="141"/>
  <c r="K28" i="141"/>
  <c r="K24" i="141"/>
  <c r="K20" i="141"/>
  <c r="K16" i="141"/>
  <c r="M31" i="141"/>
  <c r="M27" i="141"/>
  <c r="M23" i="141"/>
  <c r="M21" i="141"/>
  <c r="M15" i="141"/>
  <c r="M19" i="141"/>
  <c r="M33" i="141"/>
  <c r="M29" i="141"/>
  <c r="M25" i="141"/>
  <c r="M17" i="141"/>
  <c r="M30" i="141"/>
  <c r="M26" i="141"/>
  <c r="M22" i="141"/>
  <c r="M18" i="141"/>
  <c r="M32" i="141"/>
  <c r="M28" i="141"/>
  <c r="M24" i="141"/>
  <c r="M20" i="141"/>
  <c r="M16" i="141"/>
  <c r="E50" i="141"/>
  <c r="E52" i="141"/>
  <c r="E54" i="141"/>
  <c r="E56" i="141"/>
  <c r="E58" i="141"/>
  <c r="E15" i="141"/>
  <c r="E17" i="141"/>
  <c r="E19" i="141"/>
  <c r="E21" i="141"/>
  <c r="E23" i="141"/>
  <c r="E25" i="141"/>
  <c r="E27" i="141"/>
  <c r="E29" i="141"/>
  <c r="E31" i="141"/>
  <c r="E33" i="141"/>
  <c r="K38" i="141"/>
  <c r="K40" i="141"/>
  <c r="K42" i="141"/>
  <c r="K44" i="141"/>
  <c r="K46" i="141"/>
  <c r="K48" i="141"/>
  <c r="K50" i="141"/>
  <c r="K52" i="141"/>
  <c r="K54" i="141"/>
  <c r="K56" i="141"/>
  <c r="M46" i="141"/>
  <c r="M48" i="141"/>
  <c r="M50" i="141"/>
  <c r="M52" i="141"/>
  <c r="M54" i="141"/>
  <c r="M56" i="141"/>
  <c r="K58" i="141"/>
  <c r="E47" i="141"/>
  <c r="E49" i="141"/>
  <c r="E51" i="141"/>
  <c r="E16" i="141"/>
  <c r="E18" i="141"/>
  <c r="E20" i="141"/>
  <c r="E22" i="141"/>
  <c r="E24" i="141"/>
  <c r="E26" i="141"/>
  <c r="E28" i="141"/>
  <c r="E30" i="141"/>
  <c r="K39" i="141"/>
  <c r="K41" i="141"/>
  <c r="K43" i="141"/>
  <c r="K45" i="141"/>
  <c r="K47" i="141"/>
  <c r="K49" i="141"/>
  <c r="K51" i="141"/>
  <c r="K53" i="141"/>
  <c r="K55" i="141"/>
  <c r="M39" i="141"/>
  <c r="M41" i="141"/>
  <c r="M43" i="141"/>
  <c r="M45" i="141"/>
  <c r="M47" i="141"/>
  <c r="M49" i="141"/>
  <c r="M51" i="141"/>
  <c r="M53" i="141"/>
  <c r="M55" i="141"/>
  <c r="M57" i="141"/>
  <c r="M58" i="141"/>
  <c r="M33" i="140"/>
  <c r="M31" i="140"/>
  <c r="M29" i="140"/>
  <c r="M27" i="140"/>
  <c r="M25" i="140"/>
  <c r="M23" i="140"/>
  <c r="M21" i="140"/>
  <c r="M19" i="140"/>
  <c r="M17" i="140"/>
  <c r="M15" i="140"/>
  <c r="M32" i="140"/>
  <c r="M30" i="140"/>
  <c r="M28" i="140"/>
  <c r="M26" i="140"/>
  <c r="M24" i="140"/>
  <c r="M22" i="140"/>
  <c r="M20" i="140"/>
  <c r="M18" i="140"/>
  <c r="M16" i="140"/>
  <c r="K33" i="140"/>
  <c r="K31" i="140"/>
  <c r="K29" i="140"/>
  <c r="K27" i="140"/>
  <c r="K23" i="140"/>
  <c r="K21" i="140"/>
  <c r="K19" i="140"/>
  <c r="K17" i="140"/>
  <c r="K15" i="140"/>
  <c r="K30" i="140"/>
  <c r="K20" i="140"/>
  <c r="K25" i="140"/>
  <c r="K32" i="140"/>
  <c r="K26" i="140"/>
  <c r="K22" i="140"/>
  <c r="K18" i="140"/>
  <c r="K28" i="140"/>
  <c r="K24" i="140"/>
  <c r="K16" i="140"/>
  <c r="H38" i="140"/>
  <c r="H40" i="140"/>
  <c r="H42" i="140"/>
  <c r="H44" i="140"/>
  <c r="H46" i="140"/>
  <c r="H48" i="140"/>
  <c r="H50" i="140"/>
  <c r="H52" i="140"/>
  <c r="H54" i="140"/>
  <c r="H56" i="140"/>
  <c r="E58" i="140"/>
  <c r="E15" i="140"/>
  <c r="E21" i="140"/>
  <c r="E25" i="140"/>
  <c r="E31" i="140"/>
  <c r="H19" i="140"/>
  <c r="H27" i="140"/>
  <c r="H29" i="140"/>
  <c r="H31" i="140"/>
  <c r="H33" i="140"/>
  <c r="M52" i="140"/>
  <c r="M54" i="140"/>
  <c r="M56" i="140"/>
  <c r="H58" i="140"/>
  <c r="E17" i="140"/>
  <c r="E23" i="140"/>
  <c r="E29" i="140"/>
  <c r="E33" i="140"/>
  <c r="H15" i="140"/>
  <c r="H21" i="140"/>
  <c r="H25" i="140"/>
  <c r="H39" i="140"/>
  <c r="H41" i="140"/>
  <c r="H43" i="140"/>
  <c r="H45" i="140"/>
  <c r="H47" i="140"/>
  <c r="H49" i="140"/>
  <c r="H51" i="140"/>
  <c r="H53" i="140"/>
  <c r="H55" i="140"/>
  <c r="K58" i="140"/>
  <c r="E19" i="140"/>
  <c r="E27" i="140"/>
  <c r="H17" i="140"/>
  <c r="E39" i="140"/>
  <c r="E41" i="140"/>
  <c r="E43" i="140"/>
  <c r="E45" i="140"/>
  <c r="E47" i="140"/>
  <c r="E49" i="140"/>
  <c r="E51" i="140"/>
  <c r="E53" i="140"/>
  <c r="E55" i="140"/>
  <c r="E16" i="140"/>
  <c r="E18" i="140"/>
  <c r="E20" i="140"/>
  <c r="E22" i="140"/>
  <c r="E24" i="140"/>
  <c r="E26" i="140"/>
  <c r="E28" i="140"/>
  <c r="E30" i="140"/>
  <c r="K39" i="140"/>
  <c r="K41" i="140"/>
  <c r="K43" i="140"/>
  <c r="K45" i="140"/>
  <c r="K47" i="140"/>
  <c r="K49" i="140"/>
  <c r="K51" i="140"/>
  <c r="K53" i="140"/>
  <c r="K55" i="140"/>
  <c r="K25" i="139"/>
  <c r="K19" i="139"/>
  <c r="K32" i="139"/>
  <c r="K16" i="139"/>
  <c r="K33" i="139"/>
  <c r="K29" i="139"/>
  <c r="K21" i="139"/>
  <c r="K15" i="139"/>
  <c r="K31" i="139"/>
  <c r="K27" i="139"/>
  <c r="K23" i="139"/>
  <c r="K17" i="139"/>
  <c r="K28" i="139"/>
  <c r="K20" i="139"/>
  <c r="K22" i="139"/>
  <c r="K30" i="139"/>
  <c r="K26" i="139"/>
  <c r="K24" i="139"/>
  <c r="K18" i="139"/>
  <c r="M21" i="139"/>
  <c r="M19" i="139"/>
  <c r="M15" i="139"/>
  <c r="M33" i="139"/>
  <c r="M31" i="139"/>
  <c r="M29" i="139"/>
  <c r="M27" i="139"/>
  <c r="M25" i="139"/>
  <c r="M23" i="139"/>
  <c r="M17" i="139"/>
  <c r="M32" i="139"/>
  <c r="M30" i="139"/>
  <c r="M28" i="139"/>
  <c r="M26" i="139"/>
  <c r="M24" i="139"/>
  <c r="M22" i="139"/>
  <c r="M20" i="139"/>
  <c r="M18" i="139"/>
  <c r="M16" i="139"/>
  <c r="H38" i="139"/>
  <c r="H40" i="139"/>
  <c r="H42" i="139"/>
  <c r="H44" i="139"/>
  <c r="H46" i="139"/>
  <c r="H48" i="139"/>
  <c r="H50" i="139"/>
  <c r="H52" i="139"/>
  <c r="H54" i="139"/>
  <c r="H56" i="139"/>
  <c r="E58" i="139"/>
  <c r="E15" i="139"/>
  <c r="E17" i="139"/>
  <c r="E19" i="139"/>
  <c r="E21" i="139"/>
  <c r="E23" i="139"/>
  <c r="E25" i="139"/>
  <c r="E27" i="139"/>
  <c r="E29" i="139"/>
  <c r="E31" i="139"/>
  <c r="E33" i="139"/>
  <c r="K38" i="139"/>
  <c r="K40" i="139"/>
  <c r="K42" i="139"/>
  <c r="K44" i="139"/>
  <c r="K46" i="139"/>
  <c r="K48" i="139"/>
  <c r="K50" i="139"/>
  <c r="K52" i="139"/>
  <c r="K54" i="139"/>
  <c r="K56" i="139"/>
  <c r="M48" i="139"/>
  <c r="M50" i="139"/>
  <c r="M52" i="139"/>
  <c r="M54" i="139"/>
  <c r="M56" i="139"/>
  <c r="H58" i="139"/>
  <c r="E39" i="139"/>
  <c r="E41" i="139"/>
  <c r="E43" i="139"/>
  <c r="E47" i="139"/>
  <c r="E49" i="139"/>
  <c r="E53" i="139"/>
  <c r="E55" i="139"/>
  <c r="E57" i="139"/>
  <c r="E45" i="139"/>
  <c r="H39" i="139"/>
  <c r="H41" i="139"/>
  <c r="H43" i="139"/>
  <c r="H45" i="139"/>
  <c r="H47" i="139"/>
  <c r="H49" i="139"/>
  <c r="H51" i="139"/>
  <c r="H53" i="139"/>
  <c r="H55" i="139"/>
  <c r="K58" i="139"/>
  <c r="E16" i="139"/>
  <c r="E18" i="139"/>
  <c r="E20" i="139"/>
  <c r="E22" i="139"/>
  <c r="E24" i="139"/>
  <c r="E26" i="139"/>
  <c r="E28" i="139"/>
  <c r="E30" i="139"/>
  <c r="K39" i="139"/>
  <c r="K41" i="139"/>
  <c r="K43" i="139"/>
  <c r="K45" i="139"/>
  <c r="K47" i="139"/>
  <c r="K49" i="139"/>
  <c r="K51" i="139"/>
  <c r="K53" i="139"/>
  <c r="K55" i="139"/>
  <c r="M49" i="139"/>
  <c r="M51" i="139"/>
  <c r="M53" i="139"/>
  <c r="M55" i="139"/>
  <c r="M57" i="139"/>
  <c r="M58" i="139"/>
  <c r="H33" i="2"/>
  <c r="H34" i="147" l="1"/>
  <c r="E35" i="145"/>
  <c r="E34" i="142"/>
  <c r="E34" i="147"/>
  <c r="E35" i="147" s="1"/>
  <c r="E34" i="152"/>
  <c r="H34" i="144"/>
  <c r="H35" i="144" s="1"/>
  <c r="E34" i="143"/>
  <c r="E35" i="143" s="1"/>
  <c r="E35" i="142"/>
  <c r="H34" i="139"/>
  <c r="H34" i="154"/>
  <c r="H35" i="154" s="1"/>
  <c r="M34" i="154"/>
  <c r="E35" i="152"/>
  <c r="E34" i="151"/>
  <c r="E35" i="151" s="1"/>
  <c r="E35" i="150"/>
  <c r="H34" i="145"/>
  <c r="H35" i="145" s="1"/>
  <c r="K34" i="146"/>
  <c r="K35" i="146" s="1"/>
  <c r="E34" i="146"/>
  <c r="E35" i="146" s="1"/>
  <c r="K34" i="142"/>
  <c r="K35" i="142" s="1"/>
  <c r="H34" i="140"/>
  <c r="H35" i="140" s="1"/>
  <c r="M34" i="139"/>
  <c r="M35" i="139" s="1"/>
  <c r="H35" i="139"/>
  <c r="E34" i="139"/>
  <c r="E35" i="139" s="1"/>
  <c r="M34" i="155"/>
  <c r="M35" i="155" s="1"/>
  <c r="H34" i="155"/>
  <c r="H35" i="155" s="1"/>
  <c r="E34" i="155"/>
  <c r="E35" i="155" s="1"/>
  <c r="K34" i="155"/>
  <c r="K35" i="155" s="1"/>
  <c r="M35" i="154"/>
  <c r="E34" i="154"/>
  <c r="E35" i="154" s="1"/>
  <c r="K34" i="154"/>
  <c r="K35" i="154" s="1"/>
  <c r="M34" i="153"/>
  <c r="M35" i="153" s="1"/>
  <c r="K34" i="153"/>
  <c r="K35" i="153" s="1"/>
  <c r="E34" i="153"/>
  <c r="E35" i="153" s="1"/>
  <c r="H34" i="153"/>
  <c r="H35" i="153" s="1"/>
  <c r="M34" i="152"/>
  <c r="M35" i="152" s="1"/>
  <c r="H34" i="152"/>
  <c r="H35" i="152" s="1"/>
  <c r="K34" i="152"/>
  <c r="K35" i="152" s="1"/>
  <c r="K34" i="151"/>
  <c r="K35" i="151" s="1"/>
  <c r="M34" i="151"/>
  <c r="M35" i="151" s="1"/>
  <c r="H34" i="151"/>
  <c r="H35" i="151" s="1"/>
  <c r="M34" i="150"/>
  <c r="M35" i="150" s="1"/>
  <c r="K34" i="150"/>
  <c r="K35" i="150" s="1"/>
  <c r="H34" i="150"/>
  <c r="H35" i="150" s="1"/>
  <c r="E34" i="149"/>
  <c r="E35" i="149" s="1"/>
  <c r="K34" i="149"/>
  <c r="K35" i="149" s="1"/>
  <c r="H34" i="149"/>
  <c r="H35" i="149" s="1"/>
  <c r="M34" i="149"/>
  <c r="M35" i="149" s="1"/>
  <c r="E34" i="148"/>
  <c r="E35" i="148" s="1"/>
  <c r="K34" i="148"/>
  <c r="K35" i="148" s="1"/>
  <c r="H34" i="148"/>
  <c r="H35" i="148" s="1"/>
  <c r="M34" i="148"/>
  <c r="M35" i="148" s="1"/>
  <c r="M34" i="147"/>
  <c r="M35" i="147" s="1"/>
  <c r="H35" i="147"/>
  <c r="K34" i="147"/>
  <c r="K35" i="147" s="1"/>
  <c r="M34" i="146"/>
  <c r="M35" i="146" s="1"/>
  <c r="H34" i="146"/>
  <c r="H35" i="146" s="1"/>
  <c r="M34" i="145"/>
  <c r="M35" i="145" s="1"/>
  <c r="K34" i="145"/>
  <c r="K35" i="145" s="1"/>
  <c r="E34" i="144"/>
  <c r="E35" i="144" s="1"/>
  <c r="K34" i="144"/>
  <c r="K35" i="144" s="1"/>
  <c r="M34" i="144"/>
  <c r="M35" i="144" s="1"/>
  <c r="H34" i="143"/>
  <c r="H35" i="143" s="1"/>
  <c r="M34" i="143"/>
  <c r="M35" i="143" s="1"/>
  <c r="K34" i="143"/>
  <c r="K35" i="143" s="1"/>
  <c r="H34" i="142"/>
  <c r="H35" i="142" s="1"/>
  <c r="M34" i="142"/>
  <c r="M35" i="142" s="1"/>
  <c r="M34" i="141"/>
  <c r="M35" i="141" s="1"/>
  <c r="K34" i="141"/>
  <c r="K35" i="141" s="1"/>
  <c r="E34" i="141"/>
  <c r="E35" i="141" s="1"/>
  <c r="H34" i="141"/>
  <c r="H35" i="141" s="1"/>
  <c r="K34" i="140"/>
  <c r="K35" i="140" s="1"/>
  <c r="E34" i="140"/>
  <c r="E35" i="140" s="1"/>
  <c r="M34" i="140"/>
  <c r="M35" i="140" s="1"/>
  <c r="K34" i="139"/>
  <c r="K35" i="139" s="1"/>
  <c r="H51" i="2"/>
  <c r="H50" i="2"/>
  <c r="H49" i="2"/>
  <c r="H48" i="2"/>
  <c r="H47" i="2"/>
  <c r="H46" i="2"/>
  <c r="H45" i="2"/>
  <c r="H44" i="2"/>
  <c r="H43" i="2"/>
  <c r="H42" i="2"/>
  <c r="H41" i="2"/>
  <c r="H40" i="2"/>
  <c r="H39" i="2"/>
  <c r="H38" i="2"/>
  <c r="H37" i="2"/>
  <c r="H36" i="2"/>
  <c r="H35" i="2"/>
  <c r="H34" i="2"/>
  <c r="H32" i="2"/>
  <c r="H26" i="2"/>
  <c r="H25" i="2"/>
  <c r="H24" i="2"/>
  <c r="H23" i="2"/>
  <c r="H22" i="2"/>
  <c r="H21" i="2"/>
  <c r="H20" i="2"/>
  <c r="H19" i="2"/>
  <c r="H18" i="2"/>
  <c r="H17" i="2"/>
  <c r="H16" i="2"/>
  <c r="H15" i="2"/>
  <c r="H14" i="2"/>
  <c r="H13" i="2"/>
  <c r="H12" i="2"/>
  <c r="H11" i="2"/>
  <c r="H10" i="2"/>
  <c r="H9" i="2"/>
  <c r="H8" i="2"/>
  <c r="G8" i="2"/>
  <c r="E8" i="2" s="1"/>
  <c r="L58" i="137"/>
  <c r="L62" i="137" s="1"/>
  <c r="J58" i="137"/>
  <c r="J62" i="137" s="1"/>
  <c r="G58" i="137"/>
  <c r="H43" i="137" s="1"/>
  <c r="D58" i="137"/>
  <c r="D35" i="137"/>
  <c r="E33" i="137" s="1"/>
  <c r="L34" i="137"/>
  <c r="J34" i="137"/>
  <c r="J35" i="137" s="1"/>
  <c r="I34" i="137"/>
  <c r="G34" i="137"/>
  <c r="G35" i="137" s="1"/>
  <c r="F34" i="137"/>
  <c r="D34" i="137"/>
  <c r="D58" i="7"/>
  <c r="D62" i="7" s="1"/>
  <c r="F53" i="2" l="1"/>
  <c r="E56" i="137"/>
  <c r="D62" i="137"/>
  <c r="H58" i="137"/>
  <c r="G62" i="137"/>
  <c r="E18" i="137"/>
  <c r="E26" i="137"/>
  <c r="K47" i="137"/>
  <c r="K48" i="137"/>
  <c r="E32" i="137"/>
  <c r="E16" i="137"/>
  <c r="E24" i="137"/>
  <c r="H33" i="137"/>
  <c r="H16" i="137"/>
  <c r="K43" i="137"/>
  <c r="K53" i="137"/>
  <c r="K54" i="137"/>
  <c r="K38" i="137"/>
  <c r="K42" i="137"/>
  <c r="H24" i="137"/>
  <c r="H49" i="137"/>
  <c r="H18" i="137"/>
  <c r="H26" i="137"/>
  <c r="H39" i="137"/>
  <c r="K44" i="137"/>
  <c r="K49" i="137"/>
  <c r="H55" i="137"/>
  <c r="K58" i="137"/>
  <c r="H32" i="137"/>
  <c r="E20" i="137"/>
  <c r="E28" i="137"/>
  <c r="K39" i="137"/>
  <c r="H45" i="137"/>
  <c r="K50" i="137"/>
  <c r="K55" i="137"/>
  <c r="D77" i="137"/>
  <c r="G28" i="157" s="1"/>
  <c r="D78" i="137"/>
  <c r="G29" i="157" s="1"/>
  <c r="D79" i="137"/>
  <c r="G30" i="157" s="1"/>
  <c r="D80" i="137"/>
  <c r="G31" i="157" s="1"/>
  <c r="H20" i="137"/>
  <c r="H28" i="137"/>
  <c r="K40" i="137"/>
  <c r="K45" i="137"/>
  <c r="H51" i="137"/>
  <c r="K56" i="137"/>
  <c r="E22" i="137"/>
  <c r="E30" i="137"/>
  <c r="H41" i="137"/>
  <c r="K46" i="137"/>
  <c r="K51" i="137"/>
  <c r="H57" i="137"/>
  <c r="H22" i="137"/>
  <c r="H30" i="137"/>
  <c r="L35" i="137"/>
  <c r="H28" i="2" s="1"/>
  <c r="H27" i="2"/>
  <c r="K41" i="137"/>
  <c r="H47" i="137"/>
  <c r="K52" i="137"/>
  <c r="K57" i="137"/>
  <c r="H53" i="137"/>
  <c r="K26" i="137"/>
  <c r="K18" i="137"/>
  <c r="K33" i="137"/>
  <c r="K31" i="137"/>
  <c r="K29" i="137"/>
  <c r="K27" i="137"/>
  <c r="K25" i="137"/>
  <c r="K23" i="137"/>
  <c r="K21" i="137"/>
  <c r="K19" i="137"/>
  <c r="K17" i="137"/>
  <c r="K15" i="137"/>
  <c r="K32" i="137"/>
  <c r="K30" i="137"/>
  <c r="K28" i="137"/>
  <c r="K24" i="137"/>
  <c r="K20" i="137"/>
  <c r="K16" i="137"/>
  <c r="K22" i="137"/>
  <c r="H38" i="137"/>
  <c r="H40" i="137"/>
  <c r="H42" i="137"/>
  <c r="H44" i="137"/>
  <c r="H46" i="137"/>
  <c r="H48" i="137"/>
  <c r="H50" i="137"/>
  <c r="H52" i="137"/>
  <c r="H54" i="137"/>
  <c r="H56" i="137"/>
  <c r="E58" i="137"/>
  <c r="E40" i="137"/>
  <c r="E42" i="137"/>
  <c r="E44" i="137"/>
  <c r="E46" i="137"/>
  <c r="E48" i="137"/>
  <c r="E50" i="137"/>
  <c r="E52" i="137"/>
  <c r="E54" i="137"/>
  <c r="E15" i="137"/>
  <c r="E17" i="137"/>
  <c r="E19" i="137"/>
  <c r="E21" i="137"/>
  <c r="E23" i="137"/>
  <c r="E25" i="137"/>
  <c r="E27" i="137"/>
  <c r="E29" i="137"/>
  <c r="E31" i="137"/>
  <c r="H15" i="137"/>
  <c r="H17" i="137"/>
  <c r="H19" i="137"/>
  <c r="H21" i="137"/>
  <c r="H23" i="137"/>
  <c r="H25" i="137"/>
  <c r="H27" i="137"/>
  <c r="H29" i="137"/>
  <c r="H31" i="137"/>
  <c r="M38" i="137"/>
  <c r="M40" i="137"/>
  <c r="M42" i="137"/>
  <c r="M44" i="137"/>
  <c r="M46" i="137"/>
  <c r="M48" i="137"/>
  <c r="M50" i="137"/>
  <c r="M52" i="137"/>
  <c r="M54" i="137"/>
  <c r="M56" i="137"/>
  <c r="E39" i="137"/>
  <c r="E41" i="137"/>
  <c r="E43" i="137"/>
  <c r="E45" i="137"/>
  <c r="E47" i="137"/>
  <c r="E49" i="137"/>
  <c r="E51" i="137"/>
  <c r="E53" i="137"/>
  <c r="E55" i="137"/>
  <c r="E57" i="137"/>
  <c r="E38" i="137"/>
  <c r="M39" i="137"/>
  <c r="M41" i="137"/>
  <c r="M43" i="137"/>
  <c r="M45" i="137"/>
  <c r="M47" i="137"/>
  <c r="M49" i="137"/>
  <c r="M51" i="137"/>
  <c r="M53" i="137"/>
  <c r="M55" i="137"/>
  <c r="M57" i="137"/>
  <c r="M58" i="137"/>
  <c r="M20" i="137" l="1"/>
  <c r="M26" i="137"/>
  <c r="M15" i="137"/>
  <c r="M17" i="137"/>
  <c r="M31" i="137"/>
  <c r="H29" i="2"/>
  <c r="M23" i="137"/>
  <c r="M33" i="137"/>
  <c r="M18" i="137"/>
  <c r="E34" i="137"/>
  <c r="E35" i="137" s="1"/>
  <c r="M22" i="137"/>
  <c r="M19" i="137"/>
  <c r="M24" i="137"/>
  <c r="M21" i="137"/>
  <c r="M28" i="137"/>
  <c r="M25" i="137"/>
  <c r="M30" i="137"/>
  <c r="M27" i="137"/>
  <c r="M16" i="137"/>
  <c r="M32" i="137"/>
  <c r="M29" i="137"/>
  <c r="H34" i="137"/>
  <c r="H35" i="137" s="1"/>
  <c r="K34" i="137"/>
  <c r="K35" i="137" s="1"/>
  <c r="G22" i="2"/>
  <c r="M34" i="137" l="1"/>
  <c r="M35" i="137" s="1"/>
  <c r="W29" i="2"/>
  <c r="Y29" i="2"/>
  <c r="X29" i="2"/>
  <c r="M29" i="2" l="1"/>
  <c r="V29" i="2"/>
  <c r="O29" i="2"/>
  <c r="N29" i="2"/>
  <c r="Q29" i="2"/>
  <c r="R29" i="2"/>
  <c r="T29" i="2"/>
  <c r="P29" i="2"/>
  <c r="U29" i="2"/>
  <c r="S29" i="2"/>
  <c r="K29" i="2"/>
  <c r="G50" i="2"/>
  <c r="G51" i="2"/>
  <c r="G49" i="2"/>
  <c r="G48" i="2"/>
  <c r="E48" i="2" s="1"/>
  <c r="G47" i="2"/>
  <c r="E47" i="2" s="1"/>
  <c r="G46" i="2"/>
  <c r="G45" i="2"/>
  <c r="G44" i="2"/>
  <c r="G43" i="2"/>
  <c r="E43" i="2" s="1"/>
  <c r="G42" i="2"/>
  <c r="G41" i="2"/>
  <c r="G40" i="2"/>
  <c r="G39" i="2"/>
  <c r="G38" i="2"/>
  <c r="G37" i="2"/>
  <c r="G36" i="2"/>
  <c r="G35" i="2"/>
  <c r="G34" i="2"/>
  <c r="G33" i="2"/>
  <c r="G32" i="2"/>
  <c r="E32" i="2" s="1"/>
  <c r="E33" i="2" l="1"/>
  <c r="E49" i="2"/>
  <c r="E41" i="2"/>
  <c r="E39" i="2"/>
  <c r="E37" i="2"/>
  <c r="E50" i="2"/>
  <c r="A50" i="2" s="1"/>
  <c r="E40" i="2"/>
  <c r="E46" i="2"/>
  <c r="E34" i="2"/>
  <c r="E35" i="2"/>
  <c r="E36" i="2"/>
  <c r="E44" i="2"/>
  <c r="E51" i="2"/>
  <c r="E42" i="2"/>
  <c r="E45" i="2"/>
  <c r="E38" i="2"/>
  <c r="J29" i="2"/>
  <c r="I29" i="2"/>
  <c r="H53" i="2" l="1"/>
  <c r="D34" i="7" l="1"/>
  <c r="E27" i="1" l="1"/>
  <c r="F27" i="1"/>
  <c r="G27" i="1"/>
  <c r="H27" i="1"/>
  <c r="E28" i="1"/>
  <c r="F28" i="1"/>
  <c r="G28" i="1"/>
  <c r="H28" i="1"/>
  <c r="I19" i="1" l="1"/>
  <c r="G19" i="2" l="1"/>
  <c r="E19" i="2" l="1"/>
  <c r="A19" i="2" s="1"/>
  <c r="F34" i="7" l="1"/>
  <c r="I34" i="7"/>
  <c r="D21" i="35" l="1"/>
  <c r="D26" i="35"/>
  <c r="G12" i="157" s="1"/>
  <c r="D25" i="35"/>
  <c r="G11" i="157" s="1"/>
  <c r="D27" i="35"/>
  <c r="G13" i="157" s="1"/>
  <c r="D24" i="35"/>
  <c r="G10" i="157" s="1"/>
  <c r="D23" i="35"/>
  <c r="G9" i="157" s="1"/>
  <c r="D22" i="35"/>
  <c r="G8" i="157" s="1"/>
  <c r="G26" i="2"/>
  <c r="G25" i="2"/>
  <c r="G24" i="2"/>
  <c r="G23" i="2"/>
  <c r="G21" i="2"/>
  <c r="G20" i="2"/>
  <c r="G18" i="2"/>
  <c r="E18" i="2" s="1"/>
  <c r="G17" i="2"/>
  <c r="E17" i="2" s="1"/>
  <c r="G16" i="2"/>
  <c r="E16" i="2" s="1"/>
  <c r="G15" i="2"/>
  <c r="E15" i="2" s="1"/>
  <c r="G13" i="2"/>
  <c r="E13" i="2" s="1"/>
  <c r="G12" i="2"/>
  <c r="E12" i="2" s="1"/>
  <c r="E11" i="2"/>
  <c r="G10" i="2"/>
  <c r="E10" i="2" s="1"/>
  <c r="G9" i="2"/>
  <c r="F1" i="1"/>
  <c r="B1" i="2"/>
  <c r="I41" i="1"/>
  <c r="L58" i="7"/>
  <c r="J58" i="7"/>
  <c r="J62" i="7" s="1"/>
  <c r="G58" i="7"/>
  <c r="G62" i="7" s="1"/>
  <c r="C1" i="13"/>
  <c r="A1" i="7"/>
  <c r="J34" i="7"/>
  <c r="J35" i="7" s="1"/>
  <c r="G34" i="7"/>
  <c r="G35" i="7" s="1"/>
  <c r="I23" i="1"/>
  <c r="I16" i="1"/>
  <c r="I15" i="1"/>
  <c r="I31" i="1"/>
  <c r="I32" i="1"/>
  <c r="I33" i="1"/>
  <c r="I34" i="1"/>
  <c r="I35" i="1"/>
  <c r="I36" i="1"/>
  <c r="I37" i="1"/>
  <c r="I38" i="1"/>
  <c r="I39" i="1"/>
  <c r="I40" i="1"/>
  <c r="I42" i="1"/>
  <c r="I43" i="1"/>
  <c r="I44" i="1"/>
  <c r="I45" i="1"/>
  <c r="I46" i="1"/>
  <c r="I47" i="1"/>
  <c r="I48" i="1"/>
  <c r="I49" i="1"/>
  <c r="G50" i="1"/>
  <c r="I10" i="1"/>
  <c r="I11" i="1"/>
  <c r="I12" i="1"/>
  <c r="I13" i="1"/>
  <c r="I14" i="1"/>
  <c r="I17" i="1"/>
  <c r="I18" i="1"/>
  <c r="I20" i="1"/>
  <c r="I21" i="1"/>
  <c r="I22" i="1"/>
  <c r="I24" i="1"/>
  <c r="I25" i="1"/>
  <c r="I26" i="1"/>
  <c r="H50" i="1"/>
  <c r="E50" i="1"/>
  <c r="E56" i="2"/>
  <c r="G126" i="157" s="1"/>
  <c r="L34" i="7"/>
  <c r="L35" i="7" s="1"/>
  <c r="L62" i="7" l="1"/>
  <c r="G52" i="2"/>
  <c r="D77" i="7"/>
  <c r="G23" i="157" s="1"/>
  <c r="M46" i="7"/>
  <c r="G7" i="157"/>
  <c r="G28" i="2"/>
  <c r="G29" i="2" s="1"/>
  <c r="G27" i="2"/>
  <c r="M56" i="7"/>
  <c r="A10" i="2"/>
  <c r="E9" i="2"/>
  <c r="A9" i="2" s="1"/>
  <c r="D78" i="7"/>
  <c r="G24" i="157" s="1"/>
  <c r="D79" i="7"/>
  <c r="G25" i="157" s="1"/>
  <c r="D80" i="7"/>
  <c r="G26" i="157" s="1"/>
  <c r="M54" i="7"/>
  <c r="I27" i="1"/>
  <c r="H51" i="1"/>
  <c r="E58" i="7"/>
  <c r="H58" i="7"/>
  <c r="G53" i="1"/>
  <c r="G121" i="157" s="1"/>
  <c r="I28" i="1"/>
  <c r="M49" i="7"/>
  <c r="M53" i="7"/>
  <c r="M39" i="7"/>
  <c r="M40" i="7"/>
  <c r="M47" i="7"/>
  <c r="M58" i="7"/>
  <c r="M44" i="7"/>
  <c r="M55" i="7"/>
  <c r="M45" i="7"/>
  <c r="M38" i="7"/>
  <c r="M57" i="7"/>
  <c r="A51" i="2"/>
  <c r="A12" i="2"/>
  <c r="C41" i="13"/>
  <c r="D20" i="157" s="1"/>
  <c r="K58" i="7"/>
  <c r="M52" i="7"/>
  <c r="M41" i="7"/>
  <c r="M43" i="7"/>
  <c r="M42" i="7"/>
  <c r="M48" i="7"/>
  <c r="M51" i="7"/>
  <c r="M50" i="7"/>
  <c r="A47" i="2"/>
  <c r="A37" i="2"/>
  <c r="A41" i="2"/>
  <c r="E22" i="2"/>
  <c r="A40" i="2"/>
  <c r="E20" i="2"/>
  <c r="A20" i="2" s="1"/>
  <c r="A33" i="2"/>
  <c r="A45" i="2"/>
  <c r="A49" i="2"/>
  <c r="E21" i="2"/>
  <c r="A21" i="2" s="1"/>
  <c r="A18" i="2"/>
  <c r="A48" i="2"/>
  <c r="A43" i="2"/>
  <c r="G54" i="1"/>
  <c r="G122" i="157" s="1"/>
  <c r="G51" i="1"/>
  <c r="G55" i="1" s="1"/>
  <c r="G123" i="157" s="1"/>
  <c r="A36" i="2"/>
  <c r="A16" i="2"/>
  <c r="E51" i="1"/>
  <c r="A39" i="2"/>
  <c r="A46" i="2"/>
  <c r="A38" i="2"/>
  <c r="A8" i="2"/>
  <c r="A34" i="2"/>
  <c r="A13" i="2"/>
  <c r="A35" i="2"/>
  <c r="E25" i="2"/>
  <c r="A25" i="2" s="1"/>
  <c r="A32" i="2"/>
  <c r="A44" i="2"/>
  <c r="I30" i="1"/>
  <c r="F50" i="1"/>
  <c r="A11" i="2"/>
  <c r="A17" i="2"/>
  <c r="E26" i="2"/>
  <c r="A26" i="2" s="1"/>
  <c r="E24" i="2"/>
  <c r="A24" i="2" s="1"/>
  <c r="E23" i="2"/>
  <c r="A23" i="2" s="1"/>
  <c r="A14" i="2"/>
  <c r="A42" i="2"/>
  <c r="A15" i="2"/>
  <c r="E28" i="2" l="1"/>
  <c r="E29" i="2" s="1"/>
  <c r="E27" i="2"/>
  <c r="E52" i="2"/>
  <c r="M32" i="7"/>
  <c r="M24" i="7"/>
  <c r="M20" i="7"/>
  <c r="M19" i="7"/>
  <c r="M27" i="7"/>
  <c r="M15" i="7"/>
  <c r="M17" i="7"/>
  <c r="M21" i="7"/>
  <c r="M30" i="7"/>
  <c r="M26" i="7"/>
  <c r="M18" i="7"/>
  <c r="M23" i="7"/>
  <c r="M22" i="7"/>
  <c r="M31" i="7"/>
  <c r="M28" i="7"/>
  <c r="M16" i="7"/>
  <c r="M25" i="7"/>
  <c r="M29" i="7"/>
  <c r="M33" i="7"/>
  <c r="E55" i="2"/>
  <c r="G125" i="157" s="1"/>
  <c r="G53" i="2"/>
  <c r="A22" i="2"/>
  <c r="E34" i="7"/>
  <c r="E35" i="7" s="1"/>
  <c r="K34" i="7"/>
  <c r="K35" i="7" s="1"/>
  <c r="H34" i="7"/>
  <c r="H35" i="7" s="1"/>
  <c r="I50" i="1"/>
  <c r="F51" i="1"/>
  <c r="I51" i="1" s="1"/>
  <c r="A52" i="2" l="1"/>
  <c r="E53" i="2"/>
  <c r="A53" i="2" s="1"/>
  <c r="M34" i="7"/>
  <c r="M35" i="7" s="1"/>
  <c r="A28" i="2"/>
  <c r="A27" i="2"/>
</calcChain>
</file>

<file path=xl/sharedStrings.xml><?xml version="1.0" encoding="utf-8"?>
<sst xmlns="http://schemas.openxmlformats.org/spreadsheetml/2006/main" count="4278" uniqueCount="505">
  <si>
    <t>INSTRUCTIONS</t>
  </si>
  <si>
    <t>Welcome to the ASSET Budget Forms (ABF) Workbook! Please take a moment to review the information on this page and to review the information in the Reference Manual.</t>
  </si>
  <si>
    <t xml:space="preserve">Using the tabs at the bottom of this page or the links below, complete the ASSET Budget Forms. The forms are designed to be completed sequentially (starting with ABF 1 and ending with ABF 7A). Some information entered in lower-numbered ABFs will automatically fill in on other ABFs. </t>
  </si>
  <si>
    <r>
      <t xml:space="preserve">Instructions are available for each ABF in large blue boxes next to each form and in the most current Reference Manual. Scroll to the right to locate the instructions on each ABF. </t>
    </r>
    <r>
      <rPr>
        <b/>
        <u/>
        <sz val="14"/>
        <rFont val="Arial"/>
        <family val="2"/>
      </rPr>
      <t xml:space="preserve">To scroll quickly </t>
    </r>
    <r>
      <rPr>
        <sz val="14"/>
        <rFont val="Arial"/>
        <family val="2"/>
      </rPr>
      <t xml:space="preserve">from one Tab to the Tab’s marked ABF 7A/7B hit the Control Key (Ctrl) on your keyboard at the same time you click on the arrow at the  bottom near the tabs. </t>
    </r>
  </si>
  <si>
    <t>Information on the ABFs may only be entered in the boxes underlined by red or surrounded by a red border, like this. These red lines will print in black on the completed forms.</t>
  </si>
  <si>
    <t>Certain areas that can be seen on a computer screen will not show up when printed. This is intentional. The forms are designed to print only the information needed by ASSET staff and volunteers</t>
  </si>
  <si>
    <t>Be sure to fill out all forms completely.</t>
  </si>
  <si>
    <t>Once your forms are complete, go to the Checklist tab to see if there are any error messages that might require your attention.</t>
  </si>
  <si>
    <t>DO NOT DELETE ANY OF THE PAGES, EVEN IF THEY ARE UNUSED.</t>
  </si>
  <si>
    <t>Click the links below to visit each ABF</t>
  </si>
  <si>
    <t>Cover Page and Basic Agency Information</t>
  </si>
  <si>
    <t>ABF 1</t>
  </si>
  <si>
    <t>Agency Client Statistics</t>
  </si>
  <si>
    <t>ABF 2</t>
  </si>
  <si>
    <t>Staffing Levels and Salaries</t>
  </si>
  <si>
    <t>ABF 3</t>
  </si>
  <si>
    <t>Non-ASSET Funded Services</t>
  </si>
  <si>
    <t>ABF 4</t>
  </si>
  <si>
    <t>Agency Services and Outcomes</t>
  </si>
  <si>
    <t>1st Program</t>
  </si>
  <si>
    <t>Col 9</t>
  </si>
  <si>
    <t>ABF 5 (col 9)</t>
  </si>
  <si>
    <t>2nd Program</t>
  </si>
  <si>
    <t>Col 10</t>
  </si>
  <si>
    <t>ABF 5 (10)</t>
  </si>
  <si>
    <t>3rd Program</t>
  </si>
  <si>
    <t>Col 11</t>
  </si>
  <si>
    <t>ABF 5 (11)</t>
  </si>
  <si>
    <t>4th Program</t>
  </si>
  <si>
    <t>Col 12</t>
  </si>
  <si>
    <t>ABF 5 (12)</t>
  </si>
  <si>
    <t>5th Program</t>
  </si>
  <si>
    <t>Col 13</t>
  </si>
  <si>
    <t>ABF 5 (13)</t>
  </si>
  <si>
    <t>6th Program</t>
  </si>
  <si>
    <t>Col 14</t>
  </si>
  <si>
    <t>ABF 5 (14)</t>
  </si>
  <si>
    <t>7th Program</t>
  </si>
  <si>
    <t>Col 15</t>
  </si>
  <si>
    <t>ABF 5 (15)</t>
  </si>
  <si>
    <t>8th Program</t>
  </si>
  <si>
    <t>Col 16</t>
  </si>
  <si>
    <t>ABF 5 (16)</t>
  </si>
  <si>
    <t>9th Program</t>
  </si>
  <si>
    <t>Col 17</t>
  </si>
  <si>
    <t>ABF 5 (17)</t>
  </si>
  <si>
    <t>10th Program</t>
  </si>
  <si>
    <t>Col 18</t>
  </si>
  <si>
    <t>ABF 5 (18)</t>
  </si>
  <si>
    <t>11th Program</t>
  </si>
  <si>
    <t>Col 19</t>
  </si>
  <si>
    <t>ABF 5 (19)</t>
  </si>
  <si>
    <t>12th Program</t>
  </si>
  <si>
    <t>Col 20</t>
  </si>
  <si>
    <t>ABF 5 (20)</t>
  </si>
  <si>
    <t>13th Program</t>
  </si>
  <si>
    <t>Col 21</t>
  </si>
  <si>
    <t>ABF 5 (21)</t>
  </si>
  <si>
    <t>14th Program</t>
  </si>
  <si>
    <t>Col 22</t>
  </si>
  <si>
    <t>ABF 5 (22)</t>
  </si>
  <si>
    <t>15th Program</t>
  </si>
  <si>
    <t>Col 23</t>
  </si>
  <si>
    <t>ABF 5 (23)</t>
  </si>
  <si>
    <t>16th Program</t>
  </si>
  <si>
    <t>Col 24</t>
  </si>
  <si>
    <t>ABF 5 (24)</t>
  </si>
  <si>
    <t>17th Program</t>
  </si>
  <si>
    <t>Col 25</t>
  </si>
  <si>
    <t>ABF 5 (25)</t>
  </si>
  <si>
    <t>18th Program</t>
  </si>
  <si>
    <t>Col 26</t>
  </si>
  <si>
    <t>ABF 5 (26)</t>
  </si>
  <si>
    <t>19th Program</t>
  </si>
  <si>
    <t>Col 27</t>
  </si>
  <si>
    <t>ABF 5 (27)</t>
  </si>
  <si>
    <t>Agency Balance Sheet</t>
  </si>
  <si>
    <t>ABF 6</t>
  </si>
  <si>
    <t>Agency's Entire Budget</t>
  </si>
  <si>
    <t>ABF 7A</t>
  </si>
  <si>
    <t>Agency's ASSET-Funded Budget</t>
  </si>
  <si>
    <t>ABF 7B</t>
  </si>
  <si>
    <t>Checklist</t>
  </si>
  <si>
    <t>CHECKLIST</t>
  </si>
  <si>
    <t>Once you have completed filling in the ASSET Budget Forms, use the list below to identify any errors in your entries.</t>
  </si>
  <si>
    <r>
      <t xml:space="preserve">Nothing to review. Be sure to </t>
    </r>
    <r>
      <rPr>
        <u/>
        <sz val="10"/>
        <rFont val="Arial"/>
        <family val="2"/>
      </rPr>
      <t>Complete Client Statistics in your Scorecard</t>
    </r>
  </si>
  <si>
    <t>Is information provided on staffing levels?</t>
  </si>
  <si>
    <t>ABF 5</t>
  </si>
  <si>
    <r>
      <t xml:space="preserve">Nothing to review. </t>
    </r>
    <r>
      <rPr>
        <u/>
        <sz val="10"/>
        <rFont val="Arial"/>
        <family val="2"/>
      </rPr>
      <t>Be sure to submit an agency balance sheet</t>
    </r>
  </si>
  <si>
    <t xml:space="preserve">                                                      ASSET                                           ABF-1</t>
  </si>
  <si>
    <t>HUMAN SERVICES</t>
  </si>
  <si>
    <t>ABF 1 Instructions:</t>
  </si>
  <si>
    <t>FY</t>
  </si>
  <si>
    <t>2023/24</t>
  </si>
  <si>
    <t>BUDGET REQUESTS</t>
  </si>
  <si>
    <t>Select the Agency Name from the pull down menu (the drop down arrow is on the right side of the line). This will add the agency name to all other ABFs.</t>
  </si>
  <si>
    <t>AGENCY NAME:</t>
  </si>
  <si>
    <t>ADDRESS:</t>
  </si>
  <si>
    <t xml:space="preserve">Fill in the contact information. Select the Agency Fiscal Year from the pull down menu. If your agency's fiscal year is not listed, type it in. </t>
  </si>
  <si>
    <t>CITY:</t>
  </si>
  <si>
    <t>STATE:</t>
  </si>
  <si>
    <t>ZIP:</t>
  </si>
  <si>
    <t>PHONE:</t>
  </si>
  <si>
    <t>FAX:</t>
  </si>
  <si>
    <t>EMAIL:</t>
  </si>
  <si>
    <t xml:space="preserve">In the large box under 1.), follow the on-sheet instructions to describe the agency &amp; its mission. </t>
  </si>
  <si>
    <t>CONTACT PERSON:</t>
  </si>
  <si>
    <t>AGENCY FISCAL YEAR:</t>
  </si>
  <si>
    <t>Agency Fiscal Year -- select from list or type</t>
  </si>
  <si>
    <t>1) Briefly state the mission of your agency, geographic area served, age range of clients, and client eligibility requirements in the space provided below.</t>
  </si>
  <si>
    <r>
      <t>2) Long Range Plans:</t>
    </r>
    <r>
      <rPr>
        <sz val="12"/>
        <rFont val="Arial"/>
        <family val="2"/>
      </rPr>
      <t xml:space="preserve"> Submit 6 copies of your agency's strategic plan.</t>
    </r>
  </si>
  <si>
    <r>
      <t>3) Audits:</t>
    </r>
    <r>
      <rPr>
        <sz val="12"/>
        <rFont val="Arial"/>
        <family val="2"/>
      </rPr>
      <t xml:space="preserve"> Within six months of the end of the agency's fiscal year: Agencies with an annual budget of $250,000 or more must submit six (6) hard copies or an electronic copy of their full audit and IRS Form 990.  Agencies with an annual budget below $100,000 must submit six (6) hard copies or an electronic copy of IRS Form 990.</t>
    </r>
  </si>
  <si>
    <t>Address:</t>
  </si>
  <si>
    <t>Phone:</t>
  </si>
  <si>
    <t>Fax:</t>
  </si>
  <si>
    <t>Email:</t>
  </si>
  <si>
    <t>Contact Person:</t>
  </si>
  <si>
    <t>Agency Fiscal Year:</t>
  </si>
  <si>
    <t>Mission and Other Info:</t>
  </si>
  <si>
    <t>Select From List on ABF 1</t>
  </si>
  <si>
    <t>Select</t>
  </si>
  <si>
    <t>Able Up Iowa</t>
  </si>
  <si>
    <t>2011/12</t>
  </si>
  <si>
    <t>July 1 - June 30</t>
  </si>
  <si>
    <t>ACCESS</t>
  </si>
  <si>
    <t>2012/13</t>
  </si>
  <si>
    <t>September 1 - August 31</t>
  </si>
  <si>
    <t>American Red Cross</t>
  </si>
  <si>
    <t>2013/14</t>
  </si>
  <si>
    <t>October 1 - September 30</t>
  </si>
  <si>
    <t>ACPC</t>
  </si>
  <si>
    <t>2014/15</t>
  </si>
  <si>
    <t>January 1 - December 31</t>
  </si>
  <si>
    <t>The Arc of Story County</t>
  </si>
  <si>
    <t>2015/16</t>
  </si>
  <si>
    <t>All Aboard for Kids</t>
  </si>
  <si>
    <t>2016/17</t>
  </si>
  <si>
    <t>Boy Scouts</t>
  </si>
  <si>
    <t>2017/18</t>
  </si>
  <si>
    <t>Boys &amp; Girls Club of Story County</t>
  </si>
  <si>
    <t>2018/19</t>
  </si>
  <si>
    <t>The Bridge Home</t>
  </si>
  <si>
    <t>2019/20</t>
  </si>
  <si>
    <t>Campfire USA</t>
  </si>
  <si>
    <t>2020/21</t>
  </si>
  <si>
    <t>Center for Creative Justice</t>
  </si>
  <si>
    <t>2021/22</t>
  </si>
  <si>
    <t xml:space="preserve">ChildServe </t>
  </si>
  <si>
    <t>Friends of CASA</t>
  </si>
  <si>
    <t>2022/23</t>
  </si>
  <si>
    <t xml:space="preserve">Girl Scouts </t>
  </si>
  <si>
    <t>Good Neighbor</t>
  </si>
  <si>
    <t>2024/25</t>
  </si>
  <si>
    <t>Heartland Senior Services</t>
  </si>
  <si>
    <t>2025/26</t>
  </si>
  <si>
    <t>HIRTA</t>
  </si>
  <si>
    <t>2026/27</t>
  </si>
  <si>
    <t>Legal Aid Society of Story County</t>
  </si>
  <si>
    <t>2027/28</t>
  </si>
  <si>
    <t>Lutheran Services in Iowa</t>
  </si>
  <si>
    <t>2028/29</t>
  </si>
  <si>
    <t>MGMC Home Health Services</t>
  </si>
  <si>
    <t>2029/30</t>
  </si>
  <si>
    <t>MICA</t>
  </si>
  <si>
    <t>2030/31</t>
  </si>
  <si>
    <t>NAMI Central Iowa</t>
  </si>
  <si>
    <t>2031/32</t>
  </si>
  <si>
    <t>Primary Health Care</t>
  </si>
  <si>
    <t>2032/33</t>
  </si>
  <si>
    <t>Raising Readers</t>
  </si>
  <si>
    <t>2033/34</t>
  </si>
  <si>
    <t>RSVP</t>
  </si>
  <si>
    <t>2034/35</t>
  </si>
  <si>
    <t>Story Time Childcare</t>
  </si>
  <si>
    <t>2035/36</t>
  </si>
  <si>
    <t>The Salvation Army</t>
  </si>
  <si>
    <t>2036/37</t>
  </si>
  <si>
    <t>University Community Childcare</t>
  </si>
  <si>
    <t>2037/38</t>
  </si>
  <si>
    <t>Wings of Refuge</t>
  </si>
  <si>
    <t>2038/39</t>
  </si>
  <si>
    <t>YSS</t>
  </si>
  <si>
    <t>2040/41</t>
  </si>
  <si>
    <t>YWCA</t>
  </si>
  <si>
    <t>2041/42</t>
  </si>
  <si>
    <t>ABF-3                    AGENCY NAME:</t>
  </si>
  <si>
    <t>STAFFING LEVELS &amp; SALARIES</t>
  </si>
  <si>
    <t>ABF 3 Instructions:</t>
  </si>
  <si>
    <t>Provide the most recent actual salaries available.  Compensation shall include bonuses and incentives.  List ALL management positions and executive staff individually. For all other employees, use generic groupings of positions with similar duties/tasks where possible.</t>
  </si>
  <si>
    <t>List the position titles of your agency's staff. List executive management individually. For other employees, group generically based on positions with similar duties/tasks.</t>
  </si>
  <si>
    <t>POSITION TITLE</t>
  </si>
  <si>
    <t>FTE</t>
  </si>
  <si>
    <t>TOTAL ANNUAL COMPENSATION      (All Sources)*</t>
  </si>
  <si>
    <t>% THAT APPLIES TO STORY COUNTY</t>
  </si>
  <si>
    <t>Include the total annual cash compensation for each position, including salary, bonuses, incentives, or other monetary compensation. Do not include cost of benefits such as insurance, or payroll taxes.</t>
  </si>
  <si>
    <t>For each position or position group, note the percentage of that position's time that is allocated to programs in Story County.</t>
  </si>
  <si>
    <t>FTE (Full Time Equivalent) equals 2,080 hours.</t>
  </si>
  <si>
    <t>The “Volunteer Usage,” should now be reported on ClearImpact Scorecard and should include (1) list the number of unduplicated volunteers used in the most recent actual year; and (2), the number of volunteer hours for the same year.</t>
  </si>
  <si>
    <t>TOTALS</t>
  </si>
  <si>
    <t>(1 FTE = 2,080 hours of staff time)</t>
  </si>
  <si>
    <t>Information Entered in Any Cell?</t>
  </si>
  <si>
    <t>NON-ASSET FUNDED SERVICES</t>
  </si>
  <si>
    <t>ABF 4 Instructions:</t>
  </si>
  <si>
    <t>Name of Service</t>
  </si>
  <si>
    <t>Revenue Amount</t>
  </si>
  <si>
    <t>Source of Funds</t>
  </si>
  <si>
    <t>% applicable to Story County</t>
  </si>
  <si>
    <t>The total revenue amount listed on this page should match the Total Revenue listed on ABF 7B under "Non ASSET Funded Services."</t>
  </si>
  <si>
    <t>TOTAL:</t>
  </si>
  <si>
    <t>ABF-5</t>
  </si>
  <si>
    <t>AGENCY SERVICE</t>
  </si>
  <si>
    <t>ABF 5 Instructions:</t>
  </si>
  <si>
    <t>Complete this form for EACH service</t>
  </si>
  <si>
    <t>ASSET SERVICE:</t>
  </si>
  <si>
    <t>SERVICE CODE:</t>
  </si>
  <si>
    <t>PROGRAM NAME:</t>
  </si>
  <si>
    <r>
      <t>DEFINITION OF UNIT OF SERVICE:</t>
    </r>
    <r>
      <rPr>
        <u/>
        <sz val="10"/>
        <rFont val="Arial"/>
        <family val="2"/>
      </rPr>
      <t xml:space="preserve"> </t>
    </r>
  </si>
  <si>
    <r>
      <t xml:space="preserve">CORRESPONDS TO COLUMN </t>
    </r>
    <r>
      <rPr>
        <u/>
        <sz val="10"/>
        <rFont val="Arial"/>
        <family val="2"/>
      </rPr>
      <t>#</t>
    </r>
    <r>
      <rPr>
        <b/>
        <u/>
        <sz val="10"/>
        <rFont val="Arial"/>
        <family val="2"/>
      </rPr>
      <t xml:space="preserve"> 9</t>
    </r>
    <r>
      <rPr>
        <sz val="10"/>
        <rFont val="Arial"/>
        <family val="2"/>
      </rPr>
      <t xml:space="preserve"> ON ABF 7B</t>
    </r>
  </si>
  <si>
    <t>In "Program Name," type the name of the service conducted by your agency.</t>
  </si>
  <si>
    <t>Check here if budget projections are Story Co. only</t>
  </si>
  <si>
    <t>SOURCE OF FUNDS</t>
  </si>
  <si>
    <t>If budget projections are % of multi-county Center or Site Budget provide %</t>
  </si>
  <si>
    <r>
      <t xml:space="preserve">To the right of "Source of Funds," the shaded area asks you to place an "x" in the box if this budget reflects a Story County only expenditure. If the budget reflects a multi-county program, list the percentage of the program that Story County represents. Then reduce the budget figures to that proportion. There must be something in </t>
    </r>
    <r>
      <rPr>
        <u/>
        <sz val="10"/>
        <rFont val="Arial"/>
        <family val="2"/>
      </rPr>
      <t>one</t>
    </r>
    <r>
      <rPr>
        <sz val="10"/>
        <rFont val="Arial"/>
        <family val="2"/>
      </rPr>
      <t xml:space="preserve"> of these two boxes.</t>
    </r>
  </si>
  <si>
    <t>ACTUAL</t>
  </si>
  <si>
    <t>ADOPTED</t>
  </si>
  <si>
    <t>PROPOSED</t>
  </si>
  <si>
    <t xml:space="preserve">               REVENUE - ALL SOURCES</t>
  </si>
  <si>
    <t>FY 21-22</t>
  </si>
  <si>
    <t>FY 22-23</t>
  </si>
  <si>
    <t>FY 23-24</t>
  </si>
  <si>
    <t>DOLLARS USED</t>
  </si>
  <si>
    <t>%</t>
  </si>
  <si>
    <t>DOLLARS CONTRACTED</t>
  </si>
  <si>
    <t>DOLLARS</t>
  </si>
  <si>
    <t>SELF-GENERATED REVENUES</t>
  </si>
  <si>
    <t>MEMBERSHIP DUES</t>
  </si>
  <si>
    <t>PROGRAM SERVICE FEES</t>
  </si>
  <si>
    <t>INVESTMENT INCOME</t>
  </si>
  <si>
    <t>GRANTS (PRIVATE SECTOR)</t>
  </si>
  <si>
    <t>STATE/FEDERAL FUNDS</t>
  </si>
  <si>
    <t>Complete the fields under Source of Funds, Expenses, and Service Statistics.         Service Statistics must be filled out. For a full set of instructions refer to the Reference Manual</t>
  </si>
  <si>
    <t>STATE (Early Childhood IA/ECI)</t>
  </si>
  <si>
    <t>STATE (EMPOWERMENT)</t>
  </si>
  <si>
    <t>ISU FUNDS</t>
  </si>
  <si>
    <t>OTHER GOV'T FUNDS (LOCAL)</t>
  </si>
  <si>
    <t>OTHER GOV'T FUNDS-Mental Health/CICS</t>
  </si>
  <si>
    <t>In the Issues/Facotrs Affecting the Budget section, describe any outside impacts or changes that might affect this service in the upcoming year. Also detail how your agency is planning to address these issues/factors.</t>
  </si>
  <si>
    <t>OTHER UNITED WAYS</t>
  </si>
  <si>
    <t>MISC. REVENUES (REFUNDS/ADJUST)</t>
  </si>
  <si>
    <t>ASSET FUNDERS ALLOCATIONS</t>
  </si>
  <si>
    <t>STORY COUNTY</t>
  </si>
  <si>
    <t>COUNTY LOCAL OPTION</t>
  </si>
  <si>
    <t>UNITED WAY- Story Co.</t>
  </si>
  <si>
    <t>ISU Student Gov't</t>
  </si>
  <si>
    <t>CITY OF AMES</t>
  </si>
  <si>
    <t xml:space="preserve">Complete an ABF 5 for each service. Each ABF 5 will correspond to a unique column on the ABF 7B, starting with column 9 and counting upwards. For agencies with more than one service, complete the next ABF 5 in the worksheet tabs below, and so on. Do not place data in any ABF 5s that will not be used. </t>
  </si>
  <si>
    <t>ASSET FUNDERS SUBTOTAL</t>
  </si>
  <si>
    <t>SUPPORT &amp; REVENUE-ALL SOURCES</t>
  </si>
  <si>
    <t>EXPENSES</t>
  </si>
  <si>
    <t xml:space="preserve">SALARIES/WAGES </t>
  </si>
  <si>
    <t>EMPLOYEE BENEFITS</t>
  </si>
  <si>
    <t xml:space="preserve">PAYROLL TAXES </t>
  </si>
  <si>
    <t>TELEPHONE/COMMUNICATIONS</t>
  </si>
  <si>
    <r>
      <t xml:space="preserve">Information from each ABF 5 used will be automatically placed into the ABF 7B. You </t>
    </r>
    <r>
      <rPr>
        <u/>
        <sz val="10"/>
        <rFont val="Arial"/>
        <family val="2"/>
      </rPr>
      <t>will not</t>
    </r>
    <r>
      <rPr>
        <sz val="10"/>
        <rFont val="Arial"/>
        <family val="2"/>
      </rPr>
      <t xml:space="preserve"> be able to enter information directly into the ABF 7B.</t>
    </r>
  </si>
  <si>
    <t xml:space="preserve">OCCUPANCY                  </t>
  </si>
  <si>
    <t>SUPPLIES</t>
  </si>
  <si>
    <t>POSTAGE</t>
  </si>
  <si>
    <t>REPAIRS/EXP EQUIP</t>
  </si>
  <si>
    <t>DO NOT DELETE ANY ABF-5 PAGES, EVEN IF THEY ARE UNUSED.</t>
  </si>
  <si>
    <t>EQUIP/FIXED ASSETS</t>
  </si>
  <si>
    <t xml:space="preserve">SUBSCRIP/BOOKS </t>
  </si>
  <si>
    <t xml:space="preserve">FEES &amp; CONTRACT SERV </t>
  </si>
  <si>
    <t xml:space="preserve">PRINTING/ART WORK </t>
  </si>
  <si>
    <t>LOCAL TRANSPORTATION</t>
  </si>
  <si>
    <t xml:space="preserve">CONF/CONV </t>
  </si>
  <si>
    <t>ASST TO INDIVIDUALS</t>
  </si>
  <si>
    <t>ORGANIZATION DUES</t>
  </si>
  <si>
    <t>INSURANCE/LIABILITY</t>
  </si>
  <si>
    <t>MISC</t>
  </si>
  <si>
    <t>Issues</t>
  </si>
  <si>
    <t>DEPRECIATION-BLDG &amp; EQUIP</t>
  </si>
  <si>
    <t>TOTAL EXPENSES</t>
  </si>
  <si>
    <t>SERVICE STATISTICS</t>
  </si>
  <si>
    <t>UNITS OF SERVICE</t>
  </si>
  <si>
    <t>COST PER UNIT</t>
  </si>
  <si>
    <t>UNDUPLICATED PARTICIPANTS/Total</t>
  </si>
  <si>
    <t>UNDUPLICATED PARTICIPANTS/Story Co.</t>
  </si>
  <si>
    <t>LICENSED CAPACITY</t>
  </si>
  <si>
    <r>
      <t xml:space="preserve">ISSUES/CHANGES AFFECTING THE BUDGET: </t>
    </r>
    <r>
      <rPr>
        <sz val="10"/>
        <rFont val="Arial"/>
        <family val="2"/>
      </rPr>
      <t>Describe outside issues or changes that affect this service in the upcoming year. Detail how the agency plans to address these issues.</t>
    </r>
  </si>
  <si>
    <t>Story Co. box or % of multi-county:</t>
  </si>
  <si>
    <t>Units of Service filled in?</t>
  </si>
  <si>
    <t>Total Participants listed?</t>
  </si>
  <si>
    <t>Story County Participants listed?</t>
  </si>
  <si>
    <t>Supported Employment Mentally Health or DevelopmentallyDisabled</t>
  </si>
  <si>
    <t>1 Staff Hour</t>
  </si>
  <si>
    <t>Advocacy for Social Development</t>
  </si>
  <si>
    <t>Resource Development</t>
  </si>
  <si>
    <t>Informal Education for Self-Improvement and Self-Enrichment</t>
  </si>
  <si>
    <t>1 Client Contact</t>
  </si>
  <si>
    <t>Enclave Services</t>
  </si>
  <si>
    <t>15 minutes</t>
  </si>
  <si>
    <t>Preschool</t>
  </si>
  <si>
    <t>1 Partial Day</t>
  </si>
  <si>
    <t>Youth Development and Social Adjustment</t>
  </si>
  <si>
    <t>1 Client Contact/Day</t>
  </si>
  <si>
    <t>Employment Assistance for Youth</t>
  </si>
  <si>
    <t>Out of School Program</t>
  </si>
  <si>
    <t>1 Partial Day (3 hours)</t>
  </si>
  <si>
    <t>Family Development/Education</t>
  </si>
  <si>
    <t>1 Client Hour</t>
  </si>
  <si>
    <t>Volunteer Management</t>
  </si>
  <si>
    <t>1 Volunteer Hour</t>
  </si>
  <si>
    <t>Public Education and Awareness</t>
  </si>
  <si>
    <t>Emergency Assistance for Basic Material Needs</t>
  </si>
  <si>
    <t>Day Care - Infant</t>
  </si>
  <si>
    <t>1 Full Day</t>
  </si>
  <si>
    <t>Day Care - Children</t>
  </si>
  <si>
    <t>Day Care - School Age</t>
  </si>
  <si>
    <t>Childcare for Mildly Ill Children</t>
  </si>
  <si>
    <t>Separated Families</t>
  </si>
  <si>
    <t>Transitional Living Services</t>
  </si>
  <si>
    <t>1 Day</t>
  </si>
  <si>
    <t>Emergency Shelter</t>
  </si>
  <si>
    <t>1 24 Hour Period of Shelter &amp; Food</t>
  </si>
  <si>
    <t>Correctional Services</t>
  </si>
  <si>
    <t>Legal Aid - Civil</t>
  </si>
  <si>
    <t>Clothing, Furnishing, and Other Assistance</t>
  </si>
  <si>
    <t>Disaster Services</t>
  </si>
  <si>
    <t>Transportation</t>
  </si>
  <si>
    <t>One Way Trip</t>
  </si>
  <si>
    <t>Budget/Credit Counseling</t>
  </si>
  <si>
    <t>Supportive Housing</t>
  </si>
  <si>
    <t>Community Clinics</t>
  </si>
  <si>
    <t>1 Clinic Hour</t>
  </si>
  <si>
    <t>Day Care - Adults</t>
  </si>
  <si>
    <t>In-Home Health Monitoring</t>
  </si>
  <si>
    <t>1 Person Monitored per Month</t>
  </si>
  <si>
    <t>Homemaker/Home Health Assistance</t>
  </si>
  <si>
    <t>Home Delivered Meals</t>
  </si>
  <si>
    <t>1 Meal</t>
  </si>
  <si>
    <t>Congregate Meals</t>
  </si>
  <si>
    <t>Domestic Abuse Crisis and Support</t>
  </si>
  <si>
    <t>Sexual Abuse Crisis and Support</t>
  </si>
  <si>
    <t>Crisis Intervention</t>
  </si>
  <si>
    <t>1 Contact</t>
  </si>
  <si>
    <t>Court Watch</t>
  </si>
  <si>
    <t>Respite Care</t>
  </si>
  <si>
    <t>In Home Nursing</t>
  </si>
  <si>
    <t>1 Visit</t>
  </si>
  <si>
    <t>Service Coordination</t>
  </si>
  <si>
    <t>Activity and Resource Center</t>
  </si>
  <si>
    <t>In Home Hospice</t>
  </si>
  <si>
    <t>1 Day (24 Hour)</t>
  </si>
  <si>
    <t>Substance Abuse/Co-Occurring Ttmt. (Outpatient)</t>
  </si>
  <si>
    <t xml:space="preserve">Outpatient Treatment/Health Maintenance </t>
  </si>
  <si>
    <t>3.18 (day)</t>
  </si>
  <si>
    <t>Supported Community Living Services</t>
  </si>
  <si>
    <t>1 Day (24 Hours)</t>
  </si>
  <si>
    <t>Special Recreation</t>
  </si>
  <si>
    <t>1 Participant/Hour</t>
  </si>
  <si>
    <t>3.20 (day)</t>
  </si>
  <si>
    <t>Day Habilitations Services</t>
  </si>
  <si>
    <t>Peer Support Services</t>
  </si>
  <si>
    <t>Meal Service for Family Day Care Homes</t>
  </si>
  <si>
    <t>Cost Per Meal</t>
  </si>
  <si>
    <t>Childcare Service Coordination</t>
  </si>
  <si>
    <t>Childcare Resource Development</t>
  </si>
  <si>
    <t>Day Camp</t>
  </si>
  <si>
    <t>Foster Family Homes</t>
  </si>
  <si>
    <t>Adoption Services</t>
  </si>
  <si>
    <t>1 Family Study</t>
  </si>
  <si>
    <t>1 Hour of Client Contact</t>
  </si>
  <si>
    <t>Information and Referral</t>
  </si>
  <si>
    <t>1 Call</t>
  </si>
  <si>
    <t>Consultation Service</t>
  </si>
  <si>
    <r>
      <t xml:space="preserve">CORRESPONDS TO COLUMN </t>
    </r>
    <r>
      <rPr>
        <u/>
        <sz val="10"/>
        <rFont val="Arial"/>
        <family val="2"/>
      </rPr>
      <t>#</t>
    </r>
    <r>
      <rPr>
        <b/>
        <u/>
        <sz val="10"/>
        <rFont val="Arial"/>
        <family val="2"/>
      </rPr>
      <t xml:space="preserve"> 10</t>
    </r>
    <r>
      <rPr>
        <sz val="10"/>
        <rFont val="Arial"/>
        <family val="2"/>
      </rPr>
      <t xml:space="preserve"> ON ABF 7B</t>
    </r>
  </si>
  <si>
    <t>STATE (DECAT )</t>
  </si>
  <si>
    <t>OTHER GOV'T FUNDS - Mental Health/CICS</t>
  </si>
  <si>
    <t>SALARIES/WAGES</t>
  </si>
  <si>
    <t>PAYROLL TAXES</t>
  </si>
  <si>
    <t xml:space="preserve">OCCUPANCY                 </t>
  </si>
  <si>
    <t>SUBSCRIP/BOOKS</t>
  </si>
  <si>
    <t>FEES &amp; CONTRACT SERV</t>
  </si>
  <si>
    <t>PRINTING/ART WORK</t>
  </si>
  <si>
    <t>CONF/CONV</t>
  </si>
  <si>
    <r>
      <t xml:space="preserve">CORRESPONDS TO COLUMN </t>
    </r>
    <r>
      <rPr>
        <u/>
        <sz val="10"/>
        <rFont val="Arial"/>
        <family val="2"/>
      </rPr>
      <t xml:space="preserve"># </t>
    </r>
    <r>
      <rPr>
        <b/>
        <u/>
        <sz val="10"/>
        <rFont val="Arial"/>
        <family val="2"/>
      </rPr>
      <t>11</t>
    </r>
    <r>
      <rPr>
        <sz val="10"/>
        <rFont val="Arial"/>
        <family val="2"/>
      </rPr>
      <t xml:space="preserve"> ON ABF 7B</t>
    </r>
  </si>
  <si>
    <t xml:space="preserve">EMPLOYEE BENEFITS </t>
  </si>
  <si>
    <t xml:space="preserve">POSTAGE </t>
  </si>
  <si>
    <t xml:space="preserve">ASST TO INDIVIDUALS </t>
  </si>
  <si>
    <t xml:space="preserve">ORGANIZATION DUES </t>
  </si>
  <si>
    <t xml:space="preserve">INSURANCE/LIABILITY </t>
  </si>
  <si>
    <r>
      <t xml:space="preserve">CORRESPONDS TO COLUMN </t>
    </r>
    <r>
      <rPr>
        <u/>
        <sz val="10"/>
        <rFont val="Arial"/>
        <family val="2"/>
      </rPr>
      <t>#</t>
    </r>
    <r>
      <rPr>
        <b/>
        <u/>
        <sz val="10"/>
        <rFont val="Arial"/>
        <family val="2"/>
      </rPr>
      <t xml:space="preserve"> 12</t>
    </r>
    <r>
      <rPr>
        <sz val="10"/>
        <rFont val="Arial"/>
        <family val="2"/>
      </rPr>
      <t xml:space="preserve"> ON ABF 7B</t>
    </r>
  </si>
  <si>
    <r>
      <t xml:space="preserve">CORRESPONDS TO COLUMN </t>
    </r>
    <r>
      <rPr>
        <u/>
        <sz val="10"/>
        <rFont val="Arial"/>
        <family val="2"/>
      </rPr>
      <t>#</t>
    </r>
    <r>
      <rPr>
        <b/>
        <u/>
        <sz val="10"/>
        <rFont val="Arial"/>
        <family val="2"/>
      </rPr>
      <t xml:space="preserve"> 13</t>
    </r>
    <r>
      <rPr>
        <sz val="10"/>
        <rFont val="Arial"/>
        <family val="2"/>
      </rPr>
      <t xml:space="preserve"> ON ABF 7B</t>
    </r>
  </si>
  <si>
    <r>
      <t xml:space="preserve">CORRESPONDS TO COLUMN </t>
    </r>
    <r>
      <rPr>
        <u/>
        <sz val="10"/>
        <rFont val="Arial"/>
        <family val="2"/>
      </rPr>
      <t>#</t>
    </r>
    <r>
      <rPr>
        <b/>
        <u/>
        <sz val="10"/>
        <rFont val="Arial"/>
        <family val="2"/>
      </rPr>
      <t xml:space="preserve"> 14</t>
    </r>
    <r>
      <rPr>
        <sz val="10"/>
        <rFont val="Arial"/>
        <family val="2"/>
      </rPr>
      <t xml:space="preserve"> ON ABF 7B</t>
    </r>
  </si>
  <si>
    <r>
      <t xml:space="preserve">CORRESPONDS TO COLUMN </t>
    </r>
    <r>
      <rPr>
        <u/>
        <sz val="10"/>
        <rFont val="Arial"/>
        <family val="2"/>
      </rPr>
      <t>#</t>
    </r>
    <r>
      <rPr>
        <b/>
        <u/>
        <sz val="10"/>
        <rFont val="Arial"/>
        <family val="2"/>
      </rPr>
      <t xml:space="preserve"> 15</t>
    </r>
    <r>
      <rPr>
        <sz val="10"/>
        <rFont val="Arial"/>
        <family val="2"/>
      </rPr>
      <t xml:space="preserve"> ON ABF 7B</t>
    </r>
  </si>
  <si>
    <r>
      <t xml:space="preserve">CORRESPONDS TO COLUMN </t>
    </r>
    <r>
      <rPr>
        <u/>
        <sz val="10"/>
        <rFont val="Arial"/>
        <family val="2"/>
      </rPr>
      <t>#</t>
    </r>
    <r>
      <rPr>
        <b/>
        <u/>
        <sz val="10"/>
        <rFont val="Arial"/>
        <family val="2"/>
      </rPr>
      <t xml:space="preserve"> 16</t>
    </r>
    <r>
      <rPr>
        <sz val="10"/>
        <rFont val="Arial"/>
        <family val="2"/>
      </rPr>
      <t xml:space="preserve"> ON ABF 7B</t>
    </r>
  </si>
  <si>
    <r>
      <t xml:space="preserve">CORRESPONDS TO COLUMN </t>
    </r>
    <r>
      <rPr>
        <u/>
        <sz val="10"/>
        <rFont val="Arial"/>
        <family val="2"/>
      </rPr>
      <t>#</t>
    </r>
    <r>
      <rPr>
        <b/>
        <u/>
        <sz val="10"/>
        <rFont val="Arial"/>
        <family val="2"/>
      </rPr>
      <t xml:space="preserve"> 17</t>
    </r>
    <r>
      <rPr>
        <sz val="10"/>
        <rFont val="Arial"/>
        <family val="2"/>
      </rPr>
      <t xml:space="preserve"> ON ABF 7B</t>
    </r>
  </si>
  <si>
    <r>
      <t xml:space="preserve">CORRESPONDS TO COLUMN </t>
    </r>
    <r>
      <rPr>
        <u/>
        <sz val="10"/>
        <rFont val="Arial"/>
        <family val="2"/>
      </rPr>
      <t>#</t>
    </r>
    <r>
      <rPr>
        <b/>
        <u/>
        <sz val="10"/>
        <rFont val="Arial"/>
        <family val="2"/>
      </rPr>
      <t xml:space="preserve"> 18</t>
    </r>
    <r>
      <rPr>
        <sz val="10"/>
        <rFont val="Arial"/>
        <family val="2"/>
      </rPr>
      <t xml:space="preserve"> ON ABF 7B</t>
    </r>
  </si>
  <si>
    <r>
      <t xml:space="preserve">CORRESPONDS TO COLUMN </t>
    </r>
    <r>
      <rPr>
        <u/>
        <sz val="10"/>
        <rFont val="Arial"/>
        <family val="2"/>
      </rPr>
      <t>#</t>
    </r>
    <r>
      <rPr>
        <b/>
        <u/>
        <sz val="10"/>
        <rFont val="Arial"/>
        <family val="2"/>
      </rPr>
      <t xml:space="preserve"> 19</t>
    </r>
    <r>
      <rPr>
        <sz val="10"/>
        <rFont val="Arial"/>
        <family val="2"/>
      </rPr>
      <t xml:space="preserve"> ON ABF 7B</t>
    </r>
  </si>
  <si>
    <r>
      <t xml:space="preserve">CORRESPONDS TO COLUMN </t>
    </r>
    <r>
      <rPr>
        <u/>
        <sz val="10"/>
        <rFont val="Arial"/>
        <family val="2"/>
      </rPr>
      <t>#</t>
    </r>
    <r>
      <rPr>
        <b/>
        <u/>
        <sz val="10"/>
        <rFont val="Arial"/>
        <family val="2"/>
      </rPr>
      <t xml:space="preserve"> 20</t>
    </r>
    <r>
      <rPr>
        <sz val="10"/>
        <rFont val="Arial"/>
        <family val="2"/>
      </rPr>
      <t xml:space="preserve"> ON ABF 7B</t>
    </r>
  </si>
  <si>
    <t>OTHER GOV'T FUNDS -Mental Health/CICS</t>
  </si>
  <si>
    <t>TELEPHONE/FAX</t>
  </si>
  <si>
    <t xml:space="preserve">SUPPLIES </t>
  </si>
  <si>
    <r>
      <t xml:space="preserve">CORRESPONDS TO COLUMN </t>
    </r>
    <r>
      <rPr>
        <u/>
        <sz val="10"/>
        <rFont val="Arial"/>
        <family val="2"/>
      </rPr>
      <t>#</t>
    </r>
    <r>
      <rPr>
        <b/>
        <u/>
        <sz val="10"/>
        <rFont val="Arial"/>
        <family val="2"/>
      </rPr>
      <t xml:space="preserve"> 21</t>
    </r>
    <r>
      <rPr>
        <sz val="10"/>
        <rFont val="Arial"/>
        <family val="2"/>
      </rPr>
      <t xml:space="preserve"> ON ABF 7B</t>
    </r>
  </si>
  <si>
    <r>
      <t xml:space="preserve">CORRESPONDS TO COLUMN </t>
    </r>
    <r>
      <rPr>
        <u/>
        <sz val="10"/>
        <rFont val="Arial"/>
        <family val="2"/>
      </rPr>
      <t>#</t>
    </r>
    <r>
      <rPr>
        <b/>
        <u/>
        <sz val="10"/>
        <rFont val="Arial"/>
        <family val="2"/>
      </rPr>
      <t xml:space="preserve"> 22</t>
    </r>
    <r>
      <rPr>
        <sz val="10"/>
        <rFont val="Arial"/>
        <family val="2"/>
      </rPr>
      <t xml:space="preserve"> ON ABF 7B</t>
    </r>
  </si>
  <si>
    <r>
      <t xml:space="preserve">CORRESPONDS TO COLUMN </t>
    </r>
    <r>
      <rPr>
        <u/>
        <sz val="10"/>
        <rFont val="Arial"/>
        <family val="2"/>
      </rPr>
      <t>#</t>
    </r>
    <r>
      <rPr>
        <b/>
        <u/>
        <sz val="10"/>
        <rFont val="Arial"/>
        <family val="2"/>
      </rPr>
      <t xml:space="preserve"> 23</t>
    </r>
    <r>
      <rPr>
        <sz val="10"/>
        <rFont val="Arial"/>
        <family val="2"/>
      </rPr>
      <t xml:space="preserve"> ON ABF 7B</t>
    </r>
  </si>
  <si>
    <r>
      <t xml:space="preserve">CORRESPONDS TO COLUMN </t>
    </r>
    <r>
      <rPr>
        <u/>
        <sz val="10"/>
        <rFont val="Arial"/>
        <family val="2"/>
      </rPr>
      <t>#</t>
    </r>
    <r>
      <rPr>
        <b/>
        <u/>
        <sz val="10"/>
        <rFont val="Arial"/>
        <family val="2"/>
      </rPr>
      <t xml:space="preserve"> 24</t>
    </r>
    <r>
      <rPr>
        <sz val="10"/>
        <rFont val="Arial"/>
        <family val="2"/>
      </rPr>
      <t xml:space="preserve"> ON ABF 7B</t>
    </r>
  </si>
  <si>
    <r>
      <t xml:space="preserve">CORRESPONDS TO COLUMN </t>
    </r>
    <r>
      <rPr>
        <u/>
        <sz val="10"/>
        <rFont val="Arial"/>
        <family val="2"/>
      </rPr>
      <t>#</t>
    </r>
    <r>
      <rPr>
        <b/>
        <u/>
        <sz val="10"/>
        <rFont val="Arial"/>
        <family val="2"/>
      </rPr>
      <t xml:space="preserve"> 25</t>
    </r>
    <r>
      <rPr>
        <sz val="10"/>
        <rFont val="Arial"/>
        <family val="2"/>
      </rPr>
      <t xml:space="preserve"> ON ABF 7B</t>
    </r>
  </si>
  <si>
    <r>
      <t xml:space="preserve">CORRESPONDS TO COLUMN </t>
    </r>
    <r>
      <rPr>
        <u/>
        <sz val="10"/>
        <rFont val="Arial"/>
        <family val="2"/>
      </rPr>
      <t>#</t>
    </r>
    <r>
      <rPr>
        <b/>
        <u/>
        <sz val="10"/>
        <rFont val="Arial"/>
        <family val="2"/>
      </rPr>
      <t xml:space="preserve"> 26</t>
    </r>
    <r>
      <rPr>
        <sz val="10"/>
        <rFont val="Arial"/>
        <family val="2"/>
      </rPr>
      <t xml:space="preserve"> ON ABF 7B</t>
    </r>
  </si>
  <si>
    <r>
      <t xml:space="preserve">CORRESPONDS TO COLUMN </t>
    </r>
    <r>
      <rPr>
        <u/>
        <sz val="10"/>
        <rFont val="Arial"/>
        <family val="2"/>
      </rPr>
      <t>#</t>
    </r>
    <r>
      <rPr>
        <b/>
        <u/>
        <sz val="10"/>
        <rFont val="Arial"/>
        <family val="2"/>
      </rPr>
      <t xml:space="preserve"> 27</t>
    </r>
    <r>
      <rPr>
        <sz val="10"/>
        <rFont val="Arial"/>
        <family val="2"/>
      </rPr>
      <t xml:space="preserve"> ON ABF 7B</t>
    </r>
  </si>
  <si>
    <t>INTENTIONALLY LEFT BLANK - ABF 6 IS AGENCY BALANCE SHEET</t>
  </si>
  <si>
    <t>ABF-6 Instructions:</t>
  </si>
  <si>
    <r>
      <t xml:space="preserve">Attach an </t>
    </r>
    <r>
      <rPr>
        <b/>
        <u/>
        <sz val="10"/>
        <rFont val="Arial"/>
        <family val="2"/>
      </rPr>
      <t>agency balance sheet</t>
    </r>
    <r>
      <rPr>
        <sz val="10"/>
        <rFont val="Arial"/>
        <family val="2"/>
      </rPr>
      <t xml:space="preserve"> with ASSET submittals. The agency balance sheet MUST be submitted at the time the ABFs are submitted. A copy or scan of the agency balance sheet is acceptable. </t>
    </r>
  </si>
  <si>
    <r>
      <t xml:space="preserve">If the agency has a </t>
    </r>
    <r>
      <rPr>
        <b/>
        <u/>
        <sz val="10"/>
        <rFont val="Arial"/>
        <family val="2"/>
      </rPr>
      <t>sliding fee scale</t>
    </r>
    <r>
      <rPr>
        <sz val="10"/>
        <rFont val="Arial"/>
        <family val="2"/>
      </rPr>
      <t>, copy it into this Excel document as a new sheet. It should be placed into the worksheet tabs between the ABF 6 and ABF 7A. For more information, see the ASSET Reference Manual.</t>
    </r>
  </si>
  <si>
    <t xml:space="preserve">INTENTIONALLY LEFT BLANK - SLIDING FEE SCALE </t>
  </si>
  <si>
    <t>ABF 7A Instructions:</t>
  </si>
  <si>
    <t>ABF-7A</t>
  </si>
  <si>
    <t>This sheet is the budget for the entire agency, including ASSET-funded and non-ASSET-funded programs.</t>
  </si>
  <si>
    <t>(1)</t>
  </si>
  <si>
    <t>(2)</t>
  </si>
  <si>
    <t>(3)</t>
  </si>
  <si>
    <t>(4)</t>
  </si>
  <si>
    <t>(5)</t>
  </si>
  <si>
    <t>(6)</t>
  </si>
  <si>
    <t>REVENUE - ALL SOURCES</t>
  </si>
  <si>
    <t xml:space="preserve">APPLY TO </t>
  </si>
  <si>
    <t>% CHANGE</t>
  </si>
  <si>
    <t>STORY CO.</t>
  </si>
  <si>
    <t>(+ or -)</t>
  </si>
  <si>
    <t xml:space="preserve">The Salaries/Wages portion of Expenditures for the current fiscal year is automatically generated from your ABF 3 total. </t>
  </si>
  <si>
    <t>STATE (DECAT)</t>
  </si>
  <si>
    <t>STATE (Early Childhood Iowa/ECI)</t>
  </si>
  <si>
    <t>UNITED WAY</t>
  </si>
  <si>
    <t>ISU STUDENT GOV'T</t>
  </si>
  <si>
    <t>EXPENDITURES</t>
  </si>
  <si>
    <t xml:space="preserve">LOCAL TRANSPORTATION </t>
  </si>
  <si>
    <t xml:space="preserve">MISC </t>
  </si>
  <si>
    <t>SUPPORT AND REVENUES MINUS EXPENSES</t>
  </si>
  <si>
    <t>Proposed Revenues?</t>
  </si>
  <si>
    <t>Proposed Expenses?</t>
  </si>
  <si>
    <t>Proposed Revenues/Expenses are:</t>
  </si>
  <si>
    <t>ABF-7B</t>
  </si>
  <si>
    <t>ABF-7B (page 2)</t>
  </si>
  <si>
    <t>ABF-7B (page 3)</t>
  </si>
  <si>
    <t>ABF-7B (page 4)</t>
  </si>
  <si>
    <t>ABF-7B (page 5)</t>
  </si>
  <si>
    <t>Not</t>
  </si>
  <si>
    <t>Columns from each ABF-5</t>
  </si>
  <si>
    <t>Printed</t>
  </si>
  <si>
    <t>(7)</t>
  </si>
  <si>
    <t>(8)</t>
  </si>
  <si>
    <t>(9)</t>
  </si>
  <si>
    <t>(10)</t>
  </si>
  <si>
    <t>(11)</t>
  </si>
  <si>
    <t>(12)</t>
  </si>
  <si>
    <t>(13)</t>
  </si>
  <si>
    <t>(14)</t>
  </si>
  <si>
    <t>(15)</t>
  </si>
  <si>
    <t>(16)</t>
  </si>
  <si>
    <t>(17)</t>
  </si>
  <si>
    <t>(18)</t>
  </si>
  <si>
    <t>(19)</t>
  </si>
  <si>
    <t>(20)</t>
  </si>
  <si>
    <t>(21)</t>
  </si>
  <si>
    <t>(22)</t>
  </si>
  <si>
    <t>(23)</t>
  </si>
  <si>
    <t>(24)</t>
  </si>
  <si>
    <t>(25)</t>
  </si>
  <si>
    <t>(26)</t>
  </si>
  <si>
    <t>(27)</t>
  </si>
  <si>
    <t>Check Column 7 to ABF 7A Column 4</t>
  </si>
  <si>
    <t>TOTAL ALL SERVICES</t>
  </si>
  <si>
    <t>ASSET SERVICES &amp; SERVICE CODE</t>
  </si>
  <si>
    <t>SELF GENERATED REVENUES</t>
  </si>
  <si>
    <t>ABF 7B Instructions:</t>
  </si>
  <si>
    <t>ASSET FUNDERS ALLOCATIONS TOTAL</t>
  </si>
  <si>
    <t>TOTAL REVENUE - ALL SOURCES</t>
  </si>
  <si>
    <t>PERCENTAGE of ASSET FUNDING</t>
  </si>
  <si>
    <t xml:space="preserve">REPAIRS/EXP EQUIP </t>
  </si>
  <si>
    <t xml:space="preserve">EQUIP/FIXED ASSETS </t>
  </si>
  <si>
    <t>VARIANCE</t>
  </si>
  <si>
    <t>Non-ASSET Funded Revenue Listed?</t>
  </si>
  <si>
    <t>Non-ASSET Funded Expenses Listed?</t>
  </si>
  <si>
    <t>ABF- 4</t>
  </si>
  <si>
    <t>ADOPTED 23/24</t>
  </si>
  <si>
    <t>PROPOSED 24/25</t>
  </si>
  <si>
    <t>FY 24-25</t>
  </si>
  <si>
    <t>Total of Adopted Annual Compensation automatically fills on line 22 of ABF-7A same fiscal year.</t>
  </si>
  <si>
    <t>The total here will automatically fill on Line 21, Column #8 on ABF-7B</t>
  </si>
  <si>
    <t xml:space="preserve">The total of Salaries/Wages for the Adopted Fiscal Year Automatically fills from the total on ABF-3 </t>
  </si>
  <si>
    <r>
      <t xml:space="preserve">All other figures must be filled in manually. The columns will automatically total.  Please note: the Proposed FY23-24 Column and the Apply to Story Co. column amounts may be the same. For larger agencies these will be different.The figures in the Proposed FY </t>
    </r>
    <r>
      <rPr>
        <b/>
        <sz val="10"/>
        <rFont val="Arial"/>
        <family val="2"/>
      </rPr>
      <t>MUST</t>
    </r>
    <r>
      <rPr>
        <sz val="10"/>
        <rFont val="Arial"/>
        <family val="2"/>
      </rPr>
      <t xml:space="preserve"> match the figures on ABF-7B, Total All Services, marked Column #7. The ABF-7A </t>
    </r>
    <r>
      <rPr>
        <b/>
        <sz val="10"/>
        <rFont val="Arial"/>
        <family val="2"/>
      </rPr>
      <t>DOES NOT AUTOMATICALLY FILL ON THE ABF-7B. Error messages on the ABF-7B indicates that the total budgets do not match - see the Reference Manual for additional instructions.</t>
    </r>
  </si>
  <si>
    <t xml:space="preserve">This form will fill in automatically from the information in each ABF 5 and the total from ABF-4. </t>
  </si>
  <si>
    <r>
      <t xml:space="preserve">The only information that must be entered directly on this form is "Non-ASSET Funded Services" (Column 8). Because the total is automatically filled in from the ABF-4 you must manually check the total for the numbers you entered. Column 8 </t>
    </r>
    <r>
      <rPr>
        <b/>
        <sz val="10"/>
        <rFont val="Arial"/>
        <family val="2"/>
      </rPr>
      <t>DOES</t>
    </r>
    <r>
      <rPr>
        <sz val="10"/>
        <rFont val="Arial"/>
        <family val="2"/>
      </rPr>
      <t xml:space="preserve"> </t>
    </r>
    <r>
      <rPr>
        <b/>
        <sz val="10"/>
        <rFont val="Arial"/>
        <family val="2"/>
      </rPr>
      <t>NOT</t>
    </r>
    <r>
      <rPr>
        <sz val="10"/>
        <rFont val="Arial"/>
        <family val="2"/>
      </rPr>
      <t xml:space="preserve"> calulate the total. </t>
    </r>
  </si>
  <si>
    <t>Instructions are in the blue box on the far right.</t>
  </si>
  <si>
    <t xml:space="preserve"> </t>
  </si>
  <si>
    <t>The Community Academy</t>
  </si>
  <si>
    <t>To add to the list make sure to check that all cells are included. On the worksheet</t>
  </si>
  <si>
    <t>test agency</t>
  </si>
  <si>
    <t>IA DEPT. OF HEALTH &amp;  HUMAN SERVICES</t>
  </si>
  <si>
    <r>
      <rPr>
        <b/>
        <sz val="10"/>
        <rFont val="Arial"/>
        <family val="2"/>
      </rPr>
      <t>FIRST</t>
    </r>
    <r>
      <rPr>
        <sz val="10"/>
        <rFont val="Arial"/>
        <family val="2"/>
      </rPr>
      <t xml:space="preserve"> SELECT THE SERVICE CODE from the drop down list (upper right side under ABF-5). This will populate other fields with standardized information according to the ASSET Reference Manual.</t>
    </r>
  </si>
  <si>
    <r>
      <t>FIRST</t>
    </r>
    <r>
      <rPr>
        <sz val="10"/>
        <rFont val="Arial"/>
        <family val="2"/>
      </rPr>
      <t xml:space="preserve"> SELECT THE SERVICE CODE from the drop down list (upper right side under ABF-5). This will populate other fields with standardized information according to the ASSET Reference Manual.</t>
    </r>
  </si>
  <si>
    <t xml:space="preserve"> l</t>
  </si>
  <si>
    <t>IA DEPT. OF HEALTH &amp; HUMAN SERVICES</t>
  </si>
  <si>
    <t xml:space="preserve">List below all services offered by your agency that are not funded through ASSET, for the proposed fiscal year. This should include non-ASSET programs in Story County as well as programs outside Story County.  </t>
  </si>
  <si>
    <r>
      <t xml:space="preserve">List any programs not funded by ASSET for the proposed fiscal year. This should include </t>
    </r>
    <r>
      <rPr>
        <u/>
        <sz val="10"/>
        <rFont val="Arial"/>
        <family val="2"/>
      </rPr>
      <t>all</t>
    </r>
    <r>
      <rPr>
        <sz val="10"/>
        <rFont val="Arial"/>
        <family val="2"/>
      </rPr>
      <t xml:space="preserve"> programs outside Story County and any programs in Story County that are not funded by the ASSET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</si>
</sst>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quot;$&quot;#,##0.00"/>
    <numFmt numFmtId="166" formatCode="&quot;$&quot;#,##0"/>
    <numFmt numFmtId="167" formatCode="_(&quot;$&quot;* #,##0_);_(&quot;$&quot;* \(#,##0\);_(&quot;$&quot;* &quot;-&quot;??_);_(@_)"/>
    <numFmt numFmtId="168" formatCode="_(&quot;$&quot;* #,##0.00_);_(&quot;$&quot;* \(#,##0.00\);_(&quot;$&quot;* &quot;-&quot;_);_(@_)"/>
  </numFmts>
  <fonts count="33" x14ac:knownFonts="1">
    <font>
      <sz val="10"/>
      <name val="Arial"/>
    </font>
    <font>
      <sz val="10"/>
      <name val="Arial"/>
      <family val="2"/>
    </font>
    <font>
      <b/>
      <sz val="14"/>
      <name val="Arial"/>
      <family val="2"/>
    </font>
    <font>
      <b/>
      <sz val="12"/>
      <name val="Arial"/>
      <family val="2"/>
    </font>
    <font>
      <b/>
      <sz val="8"/>
      <name val="Arial"/>
      <family val="2"/>
    </font>
    <font>
      <b/>
      <sz val="10"/>
      <name val="Arial"/>
      <family val="2"/>
    </font>
    <font>
      <b/>
      <sz val="7"/>
      <name val="Arial"/>
      <family val="2"/>
    </font>
    <font>
      <sz val="8"/>
      <name val="Arial"/>
      <family val="2"/>
    </font>
    <font>
      <sz val="10"/>
      <name val="Arial"/>
      <family val="2"/>
    </font>
    <font>
      <sz val="6"/>
      <name val="Arial"/>
      <family val="2"/>
    </font>
    <font>
      <sz val="8"/>
      <name val="Arial"/>
      <family val="2"/>
    </font>
    <font>
      <u/>
      <sz val="10"/>
      <name val="Arial"/>
      <family val="2"/>
    </font>
    <font>
      <b/>
      <u/>
      <sz val="10"/>
      <name val="Arial"/>
      <family val="2"/>
    </font>
    <font>
      <sz val="10"/>
      <color indexed="8"/>
      <name val="Arial"/>
      <family val="2"/>
    </font>
    <font>
      <b/>
      <sz val="9"/>
      <name val="Arial"/>
      <family val="2"/>
    </font>
    <font>
      <u/>
      <sz val="10"/>
      <color indexed="12"/>
      <name val="Arial"/>
      <family val="2"/>
    </font>
    <font>
      <b/>
      <sz val="9"/>
      <name val="Arial Narrow"/>
      <family val="2"/>
    </font>
    <font>
      <sz val="10"/>
      <name val="Arial"/>
      <family val="2"/>
    </font>
    <font>
      <sz val="12"/>
      <name val="Arial"/>
      <family val="2"/>
    </font>
    <font>
      <sz val="14"/>
      <name val="Arial"/>
      <family val="2"/>
    </font>
    <font>
      <b/>
      <u/>
      <sz val="12"/>
      <name val="Arial"/>
      <family val="2"/>
    </font>
    <font>
      <b/>
      <sz val="8"/>
      <name val="Arial Narrow"/>
      <family val="2"/>
    </font>
    <font>
      <b/>
      <sz val="6"/>
      <name val="Arial"/>
      <family val="2"/>
    </font>
    <font>
      <u/>
      <sz val="12"/>
      <color indexed="12"/>
      <name val="Arial"/>
      <family val="2"/>
    </font>
    <font>
      <u/>
      <sz val="12"/>
      <name val="Arial"/>
      <family val="2"/>
    </font>
    <font>
      <b/>
      <sz val="10"/>
      <color rgb="FFFF0000"/>
      <name val="Arial"/>
      <family val="2"/>
    </font>
    <font>
      <b/>
      <sz val="14"/>
      <color rgb="FFFF0000"/>
      <name val="Arial"/>
      <family val="2"/>
    </font>
    <font>
      <b/>
      <sz val="8"/>
      <color rgb="FFFF0000"/>
      <name val="Arial"/>
      <family val="2"/>
    </font>
    <font>
      <b/>
      <sz val="12"/>
      <color rgb="FFFF0000"/>
      <name val="Arial"/>
      <family val="2"/>
    </font>
    <font>
      <sz val="10"/>
      <color rgb="FFFF0000"/>
      <name val="Arial"/>
      <family val="2"/>
    </font>
    <font>
      <sz val="10"/>
      <color rgb="FF000000"/>
      <name val="Arial"/>
      <family val="2"/>
    </font>
    <font>
      <sz val="7"/>
      <color indexed="8"/>
      <name val="Arial"/>
      <family val="2"/>
    </font>
    <font>
      <b/>
      <u/>
      <sz val="14"/>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9" tint="0.59999389629810485"/>
        <bgColor indexed="64"/>
      </patternFill>
    </fill>
  </fills>
  <borders count="20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double">
        <color indexed="64"/>
      </left>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right style="medium">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double">
        <color rgb="FFFF0000"/>
      </bottom>
      <diagonal/>
    </border>
    <border>
      <left/>
      <right style="thin">
        <color rgb="FFFF0000"/>
      </right>
      <top/>
      <bottom/>
      <diagonal/>
    </border>
    <border>
      <left/>
      <right/>
      <top/>
      <bottom style="thin">
        <color rgb="FFFF0000"/>
      </bottom>
      <diagonal/>
    </border>
    <border>
      <left style="thin">
        <color rgb="FFFF0000"/>
      </left>
      <right style="thin">
        <color rgb="FFFF0000"/>
      </right>
      <top/>
      <bottom style="thin">
        <color rgb="FFFF0000"/>
      </bottom>
      <diagonal/>
    </border>
    <border>
      <left style="thin">
        <color indexed="64"/>
      </left>
      <right style="thin">
        <color indexed="64"/>
      </right>
      <top style="thin">
        <color rgb="FFFF0000"/>
      </top>
      <bottom style="medium">
        <color indexed="64"/>
      </bottom>
      <diagonal/>
    </border>
    <border>
      <left style="thin">
        <color indexed="64"/>
      </left>
      <right style="medium">
        <color indexed="64"/>
      </right>
      <top style="thin">
        <color rgb="FFFF0000"/>
      </top>
      <bottom style="medium">
        <color indexed="64"/>
      </bottom>
      <diagonal/>
    </border>
    <border>
      <left/>
      <right style="thin">
        <color rgb="FFFF0000"/>
      </right>
      <top/>
      <bottom style="double">
        <color indexed="64"/>
      </bottom>
      <diagonal/>
    </border>
    <border>
      <left/>
      <right style="thin">
        <color rgb="FFFF0000"/>
      </right>
      <top style="double">
        <color indexed="64"/>
      </top>
      <bottom style="thin">
        <color rgb="FFFF0000"/>
      </bottom>
      <diagonal/>
    </border>
    <border>
      <left style="thin">
        <color rgb="FFFF0000"/>
      </left>
      <right style="medium">
        <color rgb="FFFF0000"/>
      </right>
      <top style="medium">
        <color indexed="64"/>
      </top>
      <bottom/>
      <diagonal/>
    </border>
    <border>
      <left style="thin">
        <color rgb="FFFF0000"/>
      </left>
      <right style="medium">
        <color rgb="FFFF0000"/>
      </right>
      <top style="thin">
        <color indexed="64"/>
      </top>
      <bottom style="thin">
        <color indexed="64"/>
      </bottom>
      <diagonal/>
    </border>
    <border>
      <left style="thin">
        <color rgb="FFFF0000"/>
      </left>
      <right style="medium">
        <color rgb="FFFF0000"/>
      </right>
      <top/>
      <bottom style="thin">
        <color indexed="64"/>
      </bottom>
      <diagonal/>
    </border>
    <border>
      <left style="thin">
        <color rgb="FFFF0000"/>
      </left>
      <right style="medium">
        <color rgb="FFFF0000"/>
      </right>
      <top style="thin">
        <color indexed="64"/>
      </top>
      <bottom style="double">
        <color indexed="64"/>
      </bottom>
      <diagonal/>
    </border>
    <border>
      <left/>
      <right style="thin">
        <color rgb="FFFF0000"/>
      </right>
      <top style="thin">
        <color rgb="FFFF0000"/>
      </top>
      <bottom style="medium">
        <color rgb="FFFF0000"/>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indexed="64"/>
      </bottom>
      <diagonal/>
    </border>
    <border>
      <left/>
      <right style="thin">
        <color rgb="FFFF0000"/>
      </right>
      <top/>
      <bottom style="thin">
        <color rgb="FFFF0000"/>
      </bottom>
      <diagonal/>
    </border>
    <border>
      <left/>
      <right/>
      <top/>
      <bottom style="medium">
        <color rgb="FFFF0000"/>
      </bottom>
      <diagonal/>
    </border>
    <border>
      <left style="thin">
        <color rgb="FFFF0000"/>
      </left>
      <right style="medium">
        <color rgb="FFFF0000"/>
      </right>
      <top style="medium">
        <color rgb="FFFF0000"/>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rgb="FFFF0000"/>
      </left>
      <right style="medium">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right style="medium">
        <color indexed="64"/>
      </right>
      <top/>
      <bottom style="medium">
        <color rgb="FFFF0000"/>
      </bottom>
      <diagonal/>
    </border>
    <border>
      <left/>
      <right/>
      <top style="medium">
        <color indexed="64"/>
      </top>
      <bottom style="medium">
        <color rgb="FFFF0000"/>
      </bottom>
      <diagonal/>
    </border>
    <border>
      <left/>
      <right style="medium">
        <color rgb="FFFF0000"/>
      </right>
      <top style="thin">
        <color indexed="64"/>
      </top>
      <bottom style="double">
        <color indexed="64"/>
      </bottom>
      <diagonal/>
    </border>
    <border>
      <left style="medium">
        <color rgb="FFFF0000"/>
      </left>
      <right style="thin">
        <color rgb="FFFF0000"/>
      </right>
      <top style="thin">
        <color rgb="FFFF0000"/>
      </top>
      <bottom style="double">
        <color rgb="FFFF0000"/>
      </bottom>
      <diagonal/>
    </border>
    <border>
      <left style="thin">
        <color rgb="FFFF0000"/>
      </left>
      <right style="thin">
        <color rgb="FFFF0000"/>
      </right>
      <top style="thin">
        <color rgb="FFFF0000"/>
      </top>
      <bottom style="double">
        <color rgb="FFFF0000"/>
      </bottom>
      <diagonal/>
    </border>
    <border>
      <left style="thin">
        <color rgb="FFFF0000"/>
      </left>
      <right style="medium">
        <color rgb="FFFF0000"/>
      </right>
      <top style="thin">
        <color rgb="FFFF0000"/>
      </top>
      <bottom style="double">
        <color rgb="FFFF0000"/>
      </bottom>
      <diagonal/>
    </border>
    <border>
      <left style="double">
        <color indexed="64"/>
      </left>
      <right style="medium">
        <color rgb="FFFF0000"/>
      </right>
      <top style="double">
        <color indexed="64"/>
      </top>
      <bottom style="thin">
        <color indexed="64"/>
      </bottom>
      <diagonal/>
    </border>
    <border>
      <left style="thin">
        <color rgb="FFFF0000"/>
      </left>
      <right style="double">
        <color rgb="FFFF0000"/>
      </right>
      <top/>
      <bottom style="thin">
        <color rgb="FFFF0000"/>
      </bottom>
      <diagonal/>
    </border>
    <border>
      <left style="thin">
        <color rgb="FFFF0000"/>
      </left>
      <right/>
      <top/>
      <bottom style="thin">
        <color rgb="FFFF0000"/>
      </bottom>
      <diagonal/>
    </border>
    <border>
      <left style="thin">
        <color indexed="64"/>
      </left>
      <right style="double">
        <color indexed="64"/>
      </right>
      <top style="double">
        <color indexed="64"/>
      </top>
      <bottom style="medium">
        <color rgb="FFFF0000"/>
      </bottom>
      <diagonal/>
    </border>
    <border>
      <left style="thin">
        <color indexed="64"/>
      </left>
      <right style="thin">
        <color indexed="64"/>
      </right>
      <top style="double">
        <color indexed="64"/>
      </top>
      <bottom style="medium">
        <color rgb="FFFF0000"/>
      </bottom>
      <diagonal/>
    </border>
    <border>
      <left style="thin">
        <color rgb="FFFF0000"/>
      </left>
      <right style="thin">
        <color rgb="FFFF0000"/>
      </right>
      <top style="thin">
        <color rgb="FFFF0000"/>
      </top>
      <bottom style="medium">
        <color rgb="FFFF0000"/>
      </bottom>
      <diagonal/>
    </border>
    <border>
      <left style="medium">
        <color indexed="64"/>
      </left>
      <right style="thin">
        <color indexed="64"/>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right style="thin">
        <color rgb="FFFF0000"/>
      </right>
      <top style="thin">
        <color rgb="FFFF0000"/>
      </top>
      <bottom style="double">
        <color indexed="64"/>
      </bottom>
      <diagonal/>
    </border>
    <border>
      <left style="medium">
        <color indexed="64"/>
      </left>
      <right style="medium">
        <color rgb="FFFF0000"/>
      </right>
      <top style="thin">
        <color indexed="64"/>
      </top>
      <bottom style="thin">
        <color indexed="64"/>
      </bottom>
      <diagonal/>
    </border>
    <border>
      <left style="medium">
        <color indexed="64"/>
      </left>
      <right style="medium">
        <color rgb="FFFF0000"/>
      </right>
      <top/>
      <bottom style="thin">
        <color indexed="64"/>
      </bottom>
      <diagonal/>
    </border>
    <border>
      <left style="thin">
        <color rgb="FFFF0000"/>
      </left>
      <right style="medium">
        <color rgb="FFFF0000"/>
      </right>
      <top style="thin">
        <color indexed="64"/>
      </top>
      <bottom style="medium">
        <color indexed="64"/>
      </bottom>
      <diagonal/>
    </border>
    <border>
      <left/>
      <right/>
      <top style="thin">
        <color rgb="FFFF0000"/>
      </top>
      <bottom style="thin">
        <color rgb="FFFF0000"/>
      </bottom>
      <diagonal/>
    </border>
    <border>
      <left style="thin">
        <color rgb="FFFF0000"/>
      </left>
      <right style="thin">
        <color rgb="FFFF0000"/>
      </right>
      <top/>
      <bottom/>
      <diagonal/>
    </border>
    <border>
      <left/>
      <right style="medium">
        <color rgb="FFFF0000"/>
      </right>
      <top style="thin">
        <color rgb="FFFF0000"/>
      </top>
      <bottom style="thin">
        <color rgb="FFFF0000"/>
      </bottom>
      <diagonal/>
    </border>
    <border>
      <left/>
      <right style="medium">
        <color rgb="FFFF0000"/>
      </right>
      <top style="thin">
        <color rgb="FFFF0000"/>
      </top>
      <bottom style="double">
        <color rgb="FFFF0000"/>
      </bottom>
      <diagonal/>
    </border>
    <border>
      <left style="medium">
        <color indexed="64"/>
      </left>
      <right style="medium">
        <color rgb="FFFF0000"/>
      </right>
      <top style="thin">
        <color indexed="64"/>
      </top>
      <bottom style="double">
        <color indexed="64"/>
      </bottom>
      <diagonal/>
    </border>
    <border>
      <left style="medium">
        <color indexed="64"/>
      </left>
      <right style="medium">
        <color rgb="FFFF0000"/>
      </right>
      <top style="medium">
        <color indexed="64"/>
      </top>
      <bottom style="thin">
        <color indexed="64"/>
      </bottom>
      <diagonal/>
    </border>
    <border>
      <left/>
      <right style="medium">
        <color rgb="FFFF0000"/>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style="thin">
        <color rgb="FFFF0000"/>
      </top>
      <bottom style="thin">
        <color rgb="FFFF0000"/>
      </bottom>
      <diagonal/>
    </border>
    <border>
      <left/>
      <right style="thin">
        <color indexed="64"/>
      </right>
      <top style="double">
        <color rgb="FFFF0000"/>
      </top>
      <bottom style="thin">
        <color rgb="FFFF0000"/>
      </bottom>
      <diagonal/>
    </border>
    <border>
      <left style="thin">
        <color indexed="64"/>
      </left>
      <right style="thin">
        <color indexed="64"/>
      </right>
      <top style="double">
        <color rgb="FFFF0000"/>
      </top>
      <bottom style="thin">
        <color rgb="FFFF0000"/>
      </bottom>
      <diagonal/>
    </border>
    <border>
      <left style="thin">
        <color indexed="64"/>
      </left>
      <right style="medium">
        <color rgb="FFFF0000"/>
      </right>
      <top style="double">
        <color rgb="FFFF0000"/>
      </top>
      <bottom style="thin">
        <color rgb="FFFF0000"/>
      </bottom>
      <diagonal/>
    </border>
    <border>
      <left style="thin">
        <color indexed="64"/>
      </left>
      <right style="double">
        <color rgb="FFFF0000"/>
      </right>
      <top style="double">
        <color rgb="FFFF0000"/>
      </top>
      <bottom style="thin">
        <color rgb="FFFF0000"/>
      </bottom>
      <diagonal/>
    </border>
    <border>
      <left style="double">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style="double">
        <color indexed="64"/>
      </left>
      <right style="thin">
        <color indexed="64"/>
      </right>
      <top style="double">
        <color indexed="64"/>
      </top>
      <bottom style="medium">
        <color rgb="FFFF0000"/>
      </bottom>
      <diagonal/>
    </border>
    <border>
      <left style="thin">
        <color rgb="FFFF0000"/>
      </left>
      <right style="thin">
        <color indexed="64"/>
      </right>
      <top/>
      <bottom style="thin">
        <color rgb="FFFF0000"/>
      </bottom>
      <diagonal/>
    </border>
    <border>
      <left style="thin">
        <color indexed="64"/>
      </left>
      <right/>
      <top style="double">
        <color indexed="64"/>
      </top>
      <bottom style="medium">
        <color rgb="FFFF0000"/>
      </bottom>
      <diagonal/>
    </border>
    <border>
      <left style="double">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double">
        <color rgb="FFFF0000"/>
      </left>
      <right style="thin">
        <color indexed="64"/>
      </right>
      <top style="thin">
        <color rgb="FFFF0000"/>
      </top>
      <bottom style="medium">
        <color rgb="FFFF0000"/>
      </bottom>
      <diagonal/>
    </border>
    <border>
      <left style="thin">
        <color indexed="64"/>
      </left>
      <right style="thin">
        <color rgb="FFFF0000"/>
      </right>
      <top style="thin">
        <color rgb="FFFF0000"/>
      </top>
      <bottom style="medium">
        <color rgb="FFFF0000"/>
      </bottom>
      <diagonal/>
    </border>
    <border>
      <left style="thin">
        <color rgb="FFFF0000"/>
      </left>
      <right style="thin">
        <color indexed="64"/>
      </right>
      <top style="thin">
        <color rgb="FFFF0000"/>
      </top>
      <bottom style="double">
        <color rgb="FFFF0000"/>
      </bottom>
      <diagonal/>
    </border>
    <border>
      <left style="thin">
        <color indexed="64"/>
      </left>
      <right style="thin">
        <color indexed="64"/>
      </right>
      <top style="thin">
        <color rgb="FFFF0000"/>
      </top>
      <bottom style="double">
        <color rgb="FFFF0000"/>
      </bottom>
      <diagonal/>
    </border>
    <border>
      <left style="thin">
        <color indexed="64"/>
      </left>
      <right style="thin">
        <color rgb="FFFF0000"/>
      </right>
      <top style="thin">
        <color rgb="FFFF0000"/>
      </top>
      <bottom style="double">
        <color rgb="FFFF0000"/>
      </bottom>
      <diagonal/>
    </border>
    <border>
      <left style="medium">
        <color indexed="64"/>
      </left>
      <right/>
      <top style="medium">
        <color indexed="64"/>
      </top>
      <bottom style="medium">
        <color rgb="FFFF0000"/>
      </bottom>
      <diagonal/>
    </border>
    <border>
      <left/>
      <right style="thin">
        <color indexed="64"/>
      </right>
      <top style="medium">
        <color indexed="64"/>
      </top>
      <bottom style="medium">
        <color rgb="FFFF0000"/>
      </bottom>
      <diagonal/>
    </border>
    <border>
      <left style="thin">
        <color indexed="64"/>
      </left>
      <right/>
      <top style="medium">
        <color indexed="64"/>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indexed="64"/>
      </right>
      <top style="medium">
        <color indexed="64"/>
      </top>
      <bottom style="medium">
        <color rgb="FFFF0000"/>
      </bottom>
      <diagonal/>
    </border>
    <border>
      <left/>
      <right style="medium">
        <color rgb="FFFF0000"/>
      </right>
      <top style="medium">
        <color indexed="64"/>
      </top>
      <bottom/>
      <diagonal/>
    </border>
    <border>
      <left/>
      <right style="medium">
        <color rgb="FFFF0000"/>
      </right>
      <top/>
      <bottom style="medium">
        <color indexed="64"/>
      </bottom>
      <diagonal/>
    </border>
    <border>
      <left style="thin">
        <color rgb="FFFF0000"/>
      </left>
      <right/>
      <top style="medium">
        <color rgb="FFFF0000"/>
      </top>
      <bottom style="thin">
        <color rgb="FFFF0000"/>
      </bottom>
      <diagonal/>
    </border>
    <border>
      <left/>
      <right style="thin">
        <color rgb="FFFF0000"/>
      </right>
      <top style="medium">
        <color rgb="FFFF0000"/>
      </top>
      <bottom style="thin">
        <color rgb="FFFF0000"/>
      </bottom>
      <diagonal/>
    </border>
    <border>
      <left style="thin">
        <color indexed="64"/>
      </left>
      <right style="thin">
        <color indexed="64"/>
      </right>
      <top style="thin">
        <color rgb="FFFF0000"/>
      </top>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top style="medium">
        <color rgb="FFFF0000"/>
      </top>
      <bottom style="thin">
        <color rgb="FFFF0000"/>
      </bottom>
      <diagonal/>
    </border>
    <border>
      <left/>
      <right style="medium">
        <color rgb="FFFF0000"/>
      </right>
      <top style="thin">
        <color indexed="64"/>
      </top>
      <bottom/>
      <diagonal/>
    </border>
    <border>
      <left/>
      <right style="medium">
        <color rgb="FFFF0000"/>
      </right>
      <top style="thin">
        <color rgb="FFFF0000"/>
      </top>
      <bottom/>
      <diagonal/>
    </border>
    <border>
      <left style="medium">
        <color indexed="64"/>
      </left>
      <right style="medium">
        <color rgb="FFFF0000"/>
      </right>
      <top style="medium">
        <color indexed="64"/>
      </top>
      <bottom style="medium">
        <color indexed="64"/>
      </bottom>
      <diagonal/>
    </border>
    <border>
      <left style="medium">
        <color indexed="64"/>
      </left>
      <right style="medium">
        <color rgb="FFFF0000"/>
      </right>
      <top style="medium">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style="double">
        <color indexed="64"/>
      </bottom>
      <diagonal/>
    </border>
    <border>
      <left style="medium">
        <color theme="1"/>
      </left>
      <right style="medium">
        <color indexed="64"/>
      </right>
      <top style="double">
        <color rgb="FFFF0000"/>
      </top>
      <bottom/>
      <diagonal/>
    </border>
    <border>
      <left style="medium">
        <color theme="1"/>
      </left>
      <right style="medium">
        <color indexed="64"/>
      </right>
      <top/>
      <bottom/>
      <diagonal/>
    </border>
    <border>
      <left style="medium">
        <color theme="1"/>
      </left>
      <right style="medium">
        <color indexed="64"/>
      </right>
      <top/>
      <bottom style="double">
        <color indexed="64"/>
      </bottom>
      <diagonal/>
    </border>
    <border>
      <left style="medium">
        <color theme="1"/>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theme="1"/>
      </left>
      <right style="medium">
        <color theme="1"/>
      </right>
      <top style="double">
        <color rgb="FFFF0000"/>
      </top>
      <bottom style="double">
        <color indexed="64"/>
      </bottom>
      <diagonal/>
    </border>
    <border>
      <left/>
      <right/>
      <top style="double">
        <color indexed="64"/>
      </top>
      <bottom style="double">
        <color indexed="64"/>
      </bottom>
      <diagonal/>
    </border>
    <border>
      <left style="medium">
        <color rgb="FFFF0000"/>
      </left>
      <right style="medium">
        <color theme="1"/>
      </right>
      <top style="medium">
        <color indexed="64"/>
      </top>
      <bottom style="thin">
        <color indexed="64"/>
      </bottom>
      <diagonal/>
    </border>
    <border>
      <left style="medium">
        <color rgb="FFFF0000"/>
      </left>
      <right style="medium">
        <color theme="1"/>
      </right>
      <top/>
      <bottom style="thin">
        <color indexed="64"/>
      </bottom>
      <diagonal/>
    </border>
    <border>
      <left style="medium">
        <color rgb="FFFF0000"/>
      </left>
      <right style="medium">
        <color theme="1"/>
      </right>
      <top/>
      <bottom style="double">
        <color indexed="64"/>
      </bottom>
      <diagonal/>
    </border>
    <border>
      <left/>
      <right style="medium">
        <color theme="1"/>
      </right>
      <top/>
      <bottom style="thin">
        <color indexed="64"/>
      </bottom>
      <diagonal/>
    </border>
    <border>
      <left/>
      <right style="medium">
        <color theme="1"/>
      </right>
      <top/>
      <bottom style="double">
        <color indexed="64"/>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medium">
        <color rgb="FFFF0000"/>
      </left>
      <right/>
      <top/>
      <bottom/>
      <diagonal/>
    </border>
    <border>
      <left style="thin">
        <color indexed="64"/>
      </left>
      <right style="thin">
        <color indexed="64"/>
      </right>
      <top style="thin">
        <color rgb="FFFF0000"/>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7"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cellStyleXfs>
  <cellXfs count="580">
    <xf numFmtId="0" fontId="0" fillId="0" borderId="0" xfId="0"/>
    <xf numFmtId="0" fontId="2" fillId="2" borderId="0" xfId="0" applyFont="1" applyFill="1" applyAlignment="1">
      <alignment horizontal="center"/>
    </xf>
    <xf numFmtId="0" fontId="0" fillId="2" borderId="0" xfId="0" applyFill="1"/>
    <xf numFmtId="0" fontId="2" fillId="2" borderId="0" xfId="0" applyFont="1" applyFill="1" applyAlignment="1">
      <alignment horizontal="right"/>
    </xf>
    <xf numFmtId="0" fontId="2" fillId="2" borderId="0" xfId="0" applyFont="1" applyFill="1" applyAlignment="1">
      <alignment horizontal="left"/>
    </xf>
    <xf numFmtId="0" fontId="19" fillId="2" borderId="0" xfId="0" applyFont="1" applyFill="1" applyAlignment="1">
      <alignment horizontal="center"/>
    </xf>
    <xf numFmtId="0" fontId="0" fillId="3" borderId="0" xfId="0" applyFill="1"/>
    <xf numFmtId="0" fontId="16" fillId="3" borderId="0" xfId="0" applyFont="1" applyFill="1" applyAlignment="1">
      <alignment horizontal="center"/>
    </xf>
    <xf numFmtId="0" fontId="16" fillId="3" borderId="1" xfId="0" applyFont="1" applyFill="1" applyBorder="1" applyAlignment="1">
      <alignment horizontal="center"/>
    </xf>
    <xf numFmtId="0" fontId="16" fillId="3" borderId="1" xfId="0" applyFont="1" applyFill="1"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1" xfId="0" applyFill="1" applyBorder="1"/>
    <xf numFmtId="0" fontId="0" fillId="2" borderId="8" xfId="0" applyFill="1" applyBorder="1"/>
    <xf numFmtId="0" fontId="0" fillId="2" borderId="9" xfId="0" applyFill="1" applyBorder="1" applyAlignment="1">
      <alignment horizontal="center"/>
    </xf>
    <xf numFmtId="0" fontId="7" fillId="2" borderId="10" xfId="0" applyFont="1" applyFill="1" applyBorder="1"/>
    <xf numFmtId="0" fontId="0" fillId="2" borderId="12" xfId="0" applyFill="1" applyBorder="1" applyAlignment="1">
      <alignment horizontal="center"/>
    </xf>
    <xf numFmtId="0" fontId="7" fillId="2" borderId="13" xfId="0" applyFont="1" applyFill="1" applyBorder="1"/>
    <xf numFmtId="0" fontId="0" fillId="2" borderId="15" xfId="0" applyFill="1" applyBorder="1" applyAlignment="1">
      <alignment horizontal="center"/>
    </xf>
    <xf numFmtId="0" fontId="7" fillId="2" borderId="16" xfId="0" applyFont="1" applyFill="1" applyBorder="1"/>
    <xf numFmtId="0" fontId="0" fillId="2" borderId="17" xfId="0" applyFill="1" applyBorder="1" applyAlignment="1">
      <alignment horizontal="center"/>
    </xf>
    <xf numFmtId="0" fontId="0" fillId="2" borderId="18" xfId="0" applyFill="1" applyBorder="1" applyAlignment="1">
      <alignment horizontal="center"/>
    </xf>
    <xf numFmtId="0" fontId="0" fillId="2" borderId="20" xfId="0" applyFill="1" applyBorder="1"/>
    <xf numFmtId="0" fontId="0" fillId="2" borderId="21" xfId="0" applyFill="1" applyBorder="1" applyAlignment="1">
      <alignment horizontal="center"/>
    </xf>
    <xf numFmtId="0" fontId="0" fillId="2" borderId="0" xfId="0" applyFill="1" applyAlignment="1">
      <alignment horizontal="center"/>
    </xf>
    <xf numFmtId="166" fontId="0" fillId="2" borderId="0" xfId="0" applyNumberFormat="1" applyFill="1"/>
    <xf numFmtId="164" fontId="9" fillId="2" borderId="0" xfId="0" applyNumberFormat="1" applyFont="1" applyFill="1" applyAlignment="1">
      <alignment horizontal="center"/>
    </xf>
    <xf numFmtId="0" fontId="3" fillId="2" borderId="0" xfId="0" applyFont="1" applyFill="1"/>
    <xf numFmtId="0" fontId="7" fillId="2" borderId="22" xfId="0" applyFont="1" applyFill="1" applyBorder="1"/>
    <xf numFmtId="164" fontId="9" fillId="2" borderId="23" xfId="0" applyNumberFormat="1" applyFont="1" applyFill="1" applyBorder="1" applyAlignment="1">
      <alignment horizontal="center"/>
    </xf>
    <xf numFmtId="164" fontId="9" fillId="2" borderId="25" xfId="0" applyNumberFormat="1" applyFont="1" applyFill="1" applyBorder="1" applyAlignment="1">
      <alignment horizontal="center"/>
    </xf>
    <xf numFmtId="0" fontId="7" fillId="2" borderId="0" xfId="0" applyFont="1" applyFill="1"/>
    <xf numFmtId="0" fontId="12" fillId="2" borderId="0" xfId="0" applyFont="1" applyFill="1"/>
    <xf numFmtId="0" fontId="16" fillId="2" borderId="0" xfId="0" applyFont="1" applyFill="1"/>
    <xf numFmtId="0" fontId="18" fillId="2" borderId="0" xfId="0" applyFont="1" applyFill="1"/>
    <xf numFmtId="164" fontId="9" fillId="3" borderId="35" xfId="0" applyNumberFormat="1" applyFont="1" applyFill="1" applyBorder="1" applyAlignment="1">
      <alignment horizontal="center"/>
    </xf>
    <xf numFmtId="164" fontId="9" fillId="3" borderId="36" xfId="0" applyNumberFormat="1" applyFont="1" applyFill="1" applyBorder="1" applyAlignment="1">
      <alignment horizontal="center"/>
    </xf>
    <xf numFmtId="49" fontId="7" fillId="2" borderId="0" xfId="0" applyNumberFormat="1" applyFont="1" applyFill="1" applyAlignment="1">
      <alignment horizontal="center"/>
    </xf>
    <xf numFmtId="0" fontId="0" fillId="2" borderId="0" xfId="0" applyFill="1" applyAlignment="1">
      <alignment vertical="center"/>
    </xf>
    <xf numFmtId="0" fontId="7" fillId="2" borderId="10" xfId="0" applyFont="1" applyFill="1" applyBorder="1" applyAlignment="1">
      <alignment horizontal="left"/>
    </xf>
    <xf numFmtId="0" fontId="7" fillId="2" borderId="13" xfId="0" applyFont="1" applyFill="1" applyBorder="1" applyAlignment="1">
      <alignment horizontal="left"/>
    </xf>
    <xf numFmtId="0" fontId="7" fillId="2" borderId="41" xfId="0" applyFont="1" applyFill="1" applyBorder="1"/>
    <xf numFmtId="164" fontId="9" fillId="2" borderId="0" xfId="0" applyNumberFormat="1" applyFont="1" applyFill="1" applyAlignment="1">
      <alignment vertical="center"/>
    </xf>
    <xf numFmtId="0" fontId="7" fillId="2" borderId="34" xfId="0" applyFont="1" applyFill="1" applyBorder="1"/>
    <xf numFmtId="0" fontId="7" fillId="2" borderId="33" xfId="0" applyFont="1" applyFill="1" applyBorder="1"/>
    <xf numFmtId="0" fontId="20" fillId="2" borderId="0" xfId="0" applyFont="1" applyFill="1" applyAlignment="1">
      <alignment horizontal="left"/>
    </xf>
    <xf numFmtId="0" fontId="20" fillId="2" borderId="0" xfId="0" applyFont="1" applyFill="1" applyAlignment="1">
      <alignment horizontal="center"/>
    </xf>
    <xf numFmtId="0" fontId="2" fillId="2" borderId="0" xfId="0" applyFont="1" applyFill="1"/>
    <xf numFmtId="0" fontId="14" fillId="2" borderId="40" xfId="0" applyFont="1" applyFill="1" applyBorder="1" applyAlignment="1">
      <alignment horizontal="center"/>
    </xf>
    <xf numFmtId="0" fontId="14" fillId="2" borderId="35" xfId="0" applyFont="1" applyFill="1" applyBorder="1" applyAlignment="1">
      <alignment horizontal="center"/>
    </xf>
    <xf numFmtId="49" fontId="0" fillId="2" borderId="1" xfId="0" applyNumberFormat="1" applyFill="1" applyBorder="1" applyAlignment="1">
      <alignment horizontal="center"/>
    </xf>
    <xf numFmtId="0" fontId="0" fillId="2" borderId="5" xfId="0" applyFill="1" applyBorder="1" applyAlignment="1">
      <alignment horizontal="left"/>
    </xf>
    <xf numFmtId="0" fontId="22" fillId="2" borderId="42" xfId="0" applyFont="1" applyFill="1" applyBorder="1" applyAlignment="1">
      <alignment horizontal="center" vertical="center" wrapText="1"/>
    </xf>
    <xf numFmtId="0" fontId="13" fillId="2" borderId="8" xfId="0" applyFont="1" applyFill="1" applyBorder="1" applyAlignment="1">
      <alignment vertical="center" wrapText="1"/>
    </xf>
    <xf numFmtId="0" fontId="5" fillId="2" borderId="12" xfId="0" applyFont="1" applyFill="1" applyBorder="1"/>
    <xf numFmtId="0" fontId="0" fillId="2" borderId="45" xfId="0" applyFill="1" applyBorder="1"/>
    <xf numFmtId="0" fontId="0" fillId="2" borderId="45" xfId="0" applyFill="1" applyBorder="1" applyAlignment="1">
      <alignment horizontal="center"/>
    </xf>
    <xf numFmtId="0" fontId="7" fillId="2" borderId="39" xfId="0" applyFont="1" applyFill="1" applyBorder="1" applyAlignment="1">
      <alignment horizontal="center"/>
    </xf>
    <xf numFmtId="0" fontId="7" fillId="2" borderId="45" xfId="0" applyFont="1" applyFill="1" applyBorder="1"/>
    <xf numFmtId="0" fontId="0" fillId="2" borderId="32" xfId="0" applyFill="1" applyBorder="1" applyAlignment="1">
      <alignment horizontal="center"/>
    </xf>
    <xf numFmtId="0" fontId="7" fillId="2" borderId="12" xfId="0" applyFont="1" applyFill="1" applyBorder="1" applyAlignment="1">
      <alignment horizontal="center"/>
    </xf>
    <xf numFmtId="0" fontId="7" fillId="2" borderId="32" xfId="0" applyFont="1" applyFill="1" applyBorder="1"/>
    <xf numFmtId="0" fontId="7" fillId="2" borderId="15" xfId="0" applyFont="1" applyFill="1" applyBorder="1" applyAlignment="1">
      <alignment horizontal="center"/>
    </xf>
    <xf numFmtId="0" fontId="7" fillId="2" borderId="47" xfId="0" applyFont="1" applyFill="1" applyBorder="1"/>
    <xf numFmtId="0" fontId="4" fillId="2" borderId="45" xfId="0" applyFont="1" applyFill="1" applyBorder="1"/>
    <xf numFmtId="0" fontId="4" fillId="2" borderId="41" xfId="0" applyFont="1" applyFill="1" applyBorder="1"/>
    <xf numFmtId="0" fontId="4" fillId="3" borderId="19" xfId="0" applyFont="1" applyFill="1" applyBorder="1"/>
    <xf numFmtId="0" fontId="0" fillId="2" borderId="48" xfId="0" applyFill="1" applyBorder="1" applyAlignment="1">
      <alignment horizontal="center"/>
    </xf>
    <xf numFmtId="0" fontId="7" fillId="2" borderId="21" xfId="0" applyFont="1" applyFill="1" applyBorder="1" applyAlignment="1">
      <alignment horizontal="center"/>
    </xf>
    <xf numFmtId="0" fontId="7" fillId="2" borderId="0" xfId="0" applyFont="1" applyFill="1" applyAlignment="1">
      <alignment horizontal="center"/>
    </xf>
    <xf numFmtId="0" fontId="5" fillId="2" borderId="0" xfId="0" applyFont="1" applyFill="1"/>
    <xf numFmtId="42" fontId="0" fillId="2" borderId="0" xfId="0" applyNumberFormat="1" applyFill="1"/>
    <xf numFmtId="0" fontId="7" fillId="2" borderId="38" xfId="0" applyFont="1" applyFill="1" applyBorder="1" applyAlignment="1">
      <alignment horizontal="center"/>
    </xf>
    <xf numFmtId="0" fontId="7" fillId="2" borderId="11" xfId="0" applyFont="1" applyFill="1" applyBorder="1"/>
    <xf numFmtId="0" fontId="7" fillId="2" borderId="14" xfId="0" applyFont="1" applyFill="1" applyBorder="1"/>
    <xf numFmtId="0" fontId="7" fillId="2" borderId="49" xfId="0" applyFont="1" applyFill="1" applyBorder="1"/>
    <xf numFmtId="0" fontId="7" fillId="2" borderId="1" xfId="0" applyFont="1" applyFill="1" applyBorder="1"/>
    <xf numFmtId="0" fontId="7" fillId="2" borderId="8" xfId="0" applyFont="1" applyFill="1" applyBorder="1"/>
    <xf numFmtId="0" fontId="4" fillId="2" borderId="55" xfId="0" applyFont="1" applyFill="1" applyBorder="1" applyAlignment="1">
      <alignment horizontal="center" wrapText="1"/>
    </xf>
    <xf numFmtId="0" fontId="0" fillId="2" borderId="81" xfId="0" applyFill="1" applyBorder="1" applyAlignment="1" applyProtection="1">
      <alignment vertical="center" wrapText="1"/>
      <protection locked="0"/>
    </xf>
    <xf numFmtId="0" fontId="0" fillId="2" borderId="56" xfId="0" applyFill="1" applyBorder="1"/>
    <xf numFmtId="0" fontId="0" fillId="2" borderId="19" xfId="0" applyFill="1" applyBorder="1"/>
    <xf numFmtId="0" fontId="0" fillId="2" borderId="19" xfId="0" applyFill="1" applyBorder="1" applyAlignment="1">
      <alignment horizontal="right"/>
    </xf>
    <xf numFmtId="0" fontId="21" fillId="3" borderId="82" xfId="0" applyFont="1" applyFill="1" applyBorder="1" applyAlignment="1">
      <alignment horizontal="right"/>
    </xf>
    <xf numFmtId="0" fontId="0" fillId="2" borderId="83" xfId="0" applyFill="1" applyBorder="1"/>
    <xf numFmtId="1" fontId="16" fillId="3" borderId="84" xfId="0" applyNumberFormat="1" applyFont="1" applyFill="1" applyBorder="1" applyAlignment="1" applyProtection="1">
      <alignment horizontal="center"/>
      <protection locked="0"/>
    </xf>
    <xf numFmtId="0" fontId="16" fillId="3" borderId="75" xfId="0" applyFont="1" applyFill="1" applyBorder="1" applyAlignment="1" applyProtection="1">
      <alignment horizontal="center"/>
      <protection locked="0"/>
    </xf>
    <xf numFmtId="164" fontId="9" fillId="3" borderId="27" xfId="0" applyNumberFormat="1" applyFont="1" applyFill="1" applyBorder="1" applyAlignment="1">
      <alignment horizontal="center"/>
    </xf>
    <xf numFmtId="164" fontId="9" fillId="3" borderId="58" xfId="0" applyNumberFormat="1" applyFont="1" applyFill="1" applyBorder="1" applyAlignment="1">
      <alignment horizontal="center"/>
    </xf>
    <xf numFmtId="164" fontId="9" fillId="3" borderId="59" xfId="0" applyNumberFormat="1" applyFont="1" applyFill="1" applyBorder="1" applyAlignment="1">
      <alignment horizontal="center"/>
    </xf>
    <xf numFmtId="164" fontId="9" fillId="3" borderId="53" xfId="0" applyNumberFormat="1" applyFont="1" applyFill="1" applyBorder="1" applyAlignment="1">
      <alignment horizontal="center"/>
    </xf>
    <xf numFmtId="164" fontId="9" fillId="3" borderId="60" xfId="0" applyNumberFormat="1" applyFont="1" applyFill="1" applyBorder="1" applyAlignment="1">
      <alignment horizontal="center"/>
    </xf>
    <xf numFmtId="164" fontId="9" fillId="2" borderId="4" xfId="0" applyNumberFormat="1" applyFont="1" applyFill="1" applyBorder="1" applyAlignment="1">
      <alignment horizontal="center"/>
    </xf>
    <xf numFmtId="164" fontId="9" fillId="2" borderId="20" xfId="0" applyNumberFormat="1" applyFont="1" applyFill="1" applyBorder="1" applyAlignment="1">
      <alignment horizontal="center"/>
    </xf>
    <xf numFmtId="164" fontId="9" fillId="2" borderId="14" xfId="0" applyNumberFormat="1" applyFont="1" applyFill="1" applyBorder="1" applyAlignment="1">
      <alignment horizontal="center"/>
    </xf>
    <xf numFmtId="164" fontId="9" fillId="2" borderId="11" xfId="0" applyNumberFormat="1" applyFont="1" applyFill="1" applyBorder="1" applyAlignment="1">
      <alignment horizontal="center"/>
    </xf>
    <xf numFmtId="164" fontId="9" fillId="2" borderId="89" xfId="0" applyNumberFormat="1" applyFont="1" applyFill="1" applyBorder="1" applyAlignment="1">
      <alignment horizontal="center"/>
    </xf>
    <xf numFmtId="164" fontId="9" fillId="2" borderId="90" xfId="0" applyNumberFormat="1" applyFont="1" applyFill="1" applyBorder="1" applyAlignment="1">
      <alignment horizontal="center"/>
    </xf>
    <xf numFmtId="164" fontId="9" fillId="2" borderId="91" xfId="0" applyNumberFormat="1" applyFont="1" applyFill="1" applyBorder="1" applyAlignment="1">
      <alignment horizontal="center"/>
    </xf>
    <xf numFmtId="164" fontId="9" fillId="2" borderId="92" xfId="0" applyNumberFormat="1" applyFont="1" applyFill="1" applyBorder="1" applyAlignment="1">
      <alignment horizontal="center"/>
    </xf>
    <xf numFmtId="164" fontId="9" fillId="3" borderId="1" xfId="0" applyNumberFormat="1" applyFont="1" applyFill="1" applyBorder="1" applyAlignment="1">
      <alignment horizontal="center"/>
    </xf>
    <xf numFmtId="0" fontId="0" fillId="2" borderId="98" xfId="0" applyFill="1" applyBorder="1"/>
    <xf numFmtId="164" fontId="9" fillId="2" borderId="99" xfId="0" applyNumberFormat="1" applyFont="1" applyFill="1" applyBorder="1" applyAlignment="1">
      <alignment horizontal="center"/>
    </xf>
    <xf numFmtId="0" fontId="0" fillId="2" borderId="100" xfId="0" applyFill="1" applyBorder="1" applyAlignment="1" applyProtection="1">
      <alignment horizontal="right"/>
      <protection locked="0"/>
    </xf>
    <xf numFmtId="0" fontId="0" fillId="2" borderId="101" xfId="0" applyFill="1" applyBorder="1" applyAlignment="1" applyProtection="1">
      <alignment horizontal="right"/>
      <protection locked="0"/>
    </xf>
    <xf numFmtId="0" fontId="0" fillId="2" borderId="102" xfId="0" applyFill="1" applyBorder="1" applyAlignment="1" applyProtection="1">
      <alignment horizontal="right"/>
      <protection locked="0"/>
    </xf>
    <xf numFmtId="0" fontId="0" fillId="2" borderId="103" xfId="0" applyFill="1" applyBorder="1"/>
    <xf numFmtId="164" fontId="9" fillId="3" borderId="4" xfId="0" applyNumberFormat="1" applyFont="1" applyFill="1" applyBorder="1" applyAlignment="1">
      <alignment horizontal="center"/>
    </xf>
    <xf numFmtId="164" fontId="9" fillId="3" borderId="23" xfId="0" applyNumberFormat="1" applyFont="1" applyFill="1" applyBorder="1" applyAlignment="1">
      <alignment horizontal="center"/>
    </xf>
    <xf numFmtId="164" fontId="9" fillId="3" borderId="49" xfId="0" applyNumberFormat="1" applyFont="1" applyFill="1" applyBorder="1" applyAlignment="1">
      <alignment horizontal="center"/>
    </xf>
    <xf numFmtId="164" fontId="9" fillId="3" borderId="14" xfId="0" applyNumberFormat="1" applyFont="1" applyFill="1" applyBorder="1" applyAlignment="1">
      <alignment horizontal="center"/>
    </xf>
    <xf numFmtId="49" fontId="7" fillId="2" borderId="98" xfId="0" applyNumberFormat="1" applyFont="1" applyFill="1" applyBorder="1" applyAlignment="1">
      <alignment horizontal="center"/>
    </xf>
    <xf numFmtId="0" fontId="7" fillId="2" borderId="104" xfId="0" applyFont="1" applyFill="1" applyBorder="1"/>
    <xf numFmtId="0" fontId="7" fillId="2" borderId="105" xfId="0" applyFont="1" applyFill="1" applyBorder="1"/>
    <xf numFmtId="0" fontId="7" fillId="2" borderId="106" xfId="0" applyFont="1" applyFill="1" applyBorder="1"/>
    <xf numFmtId="0" fontId="0" fillId="2" borderId="106" xfId="0" applyFill="1" applyBorder="1"/>
    <xf numFmtId="0" fontId="4" fillId="2" borderId="108" xfId="0" applyFont="1" applyFill="1" applyBorder="1" applyAlignment="1">
      <alignment horizontal="center"/>
    </xf>
    <xf numFmtId="0" fontId="4" fillId="2" borderId="109" xfId="0" applyFont="1" applyFill="1" applyBorder="1" applyAlignment="1">
      <alignment horizontal="center"/>
    </xf>
    <xf numFmtId="0" fontId="0" fillId="2" borderId="111" xfId="0" applyFill="1" applyBorder="1" applyAlignment="1">
      <alignment vertical="center"/>
    </xf>
    <xf numFmtId="0" fontId="7" fillId="2" borderId="94" xfId="0" applyFont="1" applyFill="1" applyBorder="1" applyAlignment="1">
      <alignment horizontal="center"/>
    </xf>
    <xf numFmtId="0" fontId="7" fillId="2" borderId="106" xfId="0" applyFont="1" applyFill="1" applyBorder="1" applyAlignment="1">
      <alignment horizontal="center"/>
    </xf>
    <xf numFmtId="0" fontId="7" fillId="2" borderId="106" xfId="0" applyFont="1" applyFill="1" applyBorder="1" applyAlignment="1">
      <alignment horizontal="left"/>
    </xf>
    <xf numFmtId="0" fontId="0" fillId="2" borderId="112" xfId="0" applyFill="1" applyBorder="1"/>
    <xf numFmtId="42" fontId="0" fillId="2" borderId="98" xfId="0" applyNumberFormat="1" applyFill="1" applyBorder="1"/>
    <xf numFmtId="4" fontId="4" fillId="2" borderId="43" xfId="0" applyNumberFormat="1" applyFont="1" applyFill="1" applyBorder="1" applyAlignment="1">
      <alignment horizontal="center" wrapText="1"/>
    </xf>
    <xf numFmtId="165" fontId="4" fillId="2" borderId="29" xfId="0" applyNumberFormat="1" applyFont="1" applyFill="1" applyBorder="1" applyAlignment="1">
      <alignment horizontal="center" wrapText="1"/>
    </xf>
    <xf numFmtId="0" fontId="4" fillId="2" borderId="44" xfId="0" applyFont="1" applyFill="1" applyBorder="1" applyAlignment="1">
      <alignment horizontal="center" wrapText="1"/>
    </xf>
    <xf numFmtId="0" fontId="4" fillId="2" borderId="65" xfId="0" applyFont="1" applyFill="1" applyBorder="1" applyAlignment="1">
      <alignment horizontal="center" wrapText="1"/>
    </xf>
    <xf numFmtId="0" fontId="1" fillId="2" borderId="116" xfId="0" applyFont="1" applyFill="1" applyBorder="1" applyAlignment="1">
      <alignment wrapText="1"/>
    </xf>
    <xf numFmtId="0" fontId="18" fillId="2" borderId="0" xfId="0" applyFont="1" applyFill="1" applyAlignment="1">
      <alignment horizontal="center"/>
    </xf>
    <xf numFmtId="0" fontId="23" fillId="2" borderId="0" xfId="2" applyFont="1" applyFill="1" applyAlignment="1" applyProtection="1"/>
    <xf numFmtId="0" fontId="0" fillId="2" borderId="95" xfId="0" applyFill="1" applyBorder="1"/>
    <xf numFmtId="0" fontId="0" fillId="5" borderId="0" xfId="0" applyFill="1"/>
    <xf numFmtId="0" fontId="0" fillId="2" borderId="120" xfId="0" applyFill="1" applyBorder="1" applyAlignment="1">
      <alignment horizontal="center" vertical="center"/>
    </xf>
    <xf numFmtId="0" fontId="0" fillId="2" borderId="94" xfId="0" applyFill="1" applyBorder="1"/>
    <xf numFmtId="0" fontId="4" fillId="2" borderId="106" xfId="0" applyFont="1" applyFill="1" applyBorder="1"/>
    <xf numFmtId="0" fontId="4" fillId="2" borderId="95" xfId="0" applyFont="1" applyFill="1" applyBorder="1"/>
    <xf numFmtId="0" fontId="4" fillId="2" borderId="125" xfId="0" applyFont="1" applyFill="1" applyBorder="1"/>
    <xf numFmtId="0" fontId="4" fillId="2" borderId="126" xfId="0" applyFont="1" applyFill="1" applyBorder="1"/>
    <xf numFmtId="164" fontId="9" fillId="2" borderId="127" xfId="0" applyNumberFormat="1" applyFont="1" applyFill="1" applyBorder="1" applyAlignment="1">
      <alignment horizontal="center"/>
    </xf>
    <xf numFmtId="0" fontId="0" fillId="2" borderId="0" xfId="0" applyFill="1" applyAlignment="1">
      <alignment horizontal="right"/>
    </xf>
    <xf numFmtId="0" fontId="0" fillId="6" borderId="0" xfId="0" applyFill="1"/>
    <xf numFmtId="0" fontId="18" fillId="6" borderId="0" xfId="0" applyFont="1" applyFill="1"/>
    <xf numFmtId="0" fontId="8" fillId="6" borderId="0" xfId="0" applyFont="1" applyFill="1"/>
    <xf numFmtId="0" fontId="16" fillId="6" borderId="0" xfId="0" applyFont="1" applyFill="1"/>
    <xf numFmtId="0" fontId="7" fillId="6" borderId="0" xfId="0" applyFont="1" applyFill="1"/>
    <xf numFmtId="0" fontId="0" fillId="6" borderId="0" xfId="0" applyFill="1" applyAlignment="1">
      <alignment horizontal="center"/>
    </xf>
    <xf numFmtId="0" fontId="12" fillId="5" borderId="0" xfId="0" applyFont="1" applyFill="1"/>
    <xf numFmtId="0" fontId="2" fillId="6" borderId="0" xfId="0" applyFont="1" applyFill="1"/>
    <xf numFmtId="0" fontId="0" fillId="6" borderId="0" xfId="0" applyFill="1" applyAlignment="1">
      <alignment vertical="center"/>
    </xf>
    <xf numFmtId="0" fontId="0" fillId="2" borderId="66" xfId="0" applyFill="1" applyBorder="1"/>
    <xf numFmtId="0" fontId="0" fillId="3" borderId="66" xfId="0" applyFill="1" applyBorder="1"/>
    <xf numFmtId="0" fontId="23" fillId="2" borderId="0" xfId="2" applyFont="1" applyFill="1" applyAlignment="1" applyProtection="1">
      <protection locked="0"/>
    </xf>
    <xf numFmtId="0" fontId="0" fillId="6" borderId="0" xfId="0" applyFill="1" applyAlignment="1">
      <alignment wrapText="1"/>
    </xf>
    <xf numFmtId="4" fontId="18" fillId="2" borderId="0" xfId="0" applyNumberFormat="1" applyFont="1" applyFill="1" applyAlignment="1">
      <alignment horizontal="right"/>
    </xf>
    <xf numFmtId="165" fontId="18" fillId="2" borderId="0" xfId="0" applyNumberFormat="1" applyFont="1" applyFill="1" applyAlignment="1">
      <alignment horizontal="center" wrapText="1"/>
    </xf>
    <xf numFmtId="4" fontId="18" fillId="6" borderId="0" xfId="0" applyNumberFormat="1" applyFont="1" applyFill="1" applyAlignment="1">
      <alignment wrapText="1"/>
    </xf>
    <xf numFmtId="165" fontId="18" fillId="6" borderId="0" xfId="0" applyNumberFormat="1" applyFont="1" applyFill="1" applyAlignment="1">
      <alignment wrapText="1"/>
    </xf>
    <xf numFmtId="0" fontId="18" fillId="6" borderId="0" xfId="0" applyFont="1" applyFill="1" applyAlignment="1">
      <alignment wrapText="1"/>
    </xf>
    <xf numFmtId="4" fontId="18" fillId="6" borderId="0" xfId="0" applyNumberFormat="1" applyFont="1" applyFill="1" applyAlignment="1">
      <alignment horizontal="right" wrapText="1"/>
    </xf>
    <xf numFmtId="4" fontId="0" fillId="6" borderId="0" xfId="0" applyNumberFormat="1" applyFill="1" applyAlignment="1">
      <alignment wrapText="1"/>
    </xf>
    <xf numFmtId="165" fontId="0" fillId="6" borderId="0" xfId="0" applyNumberFormat="1" applyFill="1" applyAlignment="1">
      <alignment wrapText="1"/>
    </xf>
    <xf numFmtId="0" fontId="0" fillId="6" borderId="0" xfId="0" applyFill="1" applyAlignment="1">
      <alignment horizontal="center" vertical="center"/>
    </xf>
    <xf numFmtId="0" fontId="7" fillId="2" borderId="68" xfId="0" applyFont="1" applyFill="1" applyBorder="1"/>
    <xf numFmtId="44" fontId="0" fillId="2" borderId="101" xfId="0" applyNumberFormat="1" applyFill="1" applyBorder="1" applyAlignment="1">
      <alignment horizontal="right"/>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0" fillId="2" borderId="6" xfId="0" applyFill="1" applyBorder="1" applyAlignment="1">
      <alignment vertical="center" wrapText="1"/>
    </xf>
    <xf numFmtId="166" fontId="14" fillId="2" borderId="63" xfId="0" applyNumberFormat="1" applyFont="1" applyFill="1" applyBorder="1" applyAlignment="1">
      <alignment vertical="center" wrapText="1"/>
    </xf>
    <xf numFmtId="0" fontId="7" fillId="3" borderId="18" xfId="0" applyFont="1" applyFill="1" applyBorder="1" applyAlignment="1">
      <alignment horizontal="center"/>
    </xf>
    <xf numFmtId="0" fontId="7" fillId="3" borderId="20" xfId="0" applyFont="1" applyFill="1" applyBorder="1"/>
    <xf numFmtId="0" fontId="5" fillId="3" borderId="69" xfId="0" applyFont="1" applyFill="1" applyBorder="1"/>
    <xf numFmtId="0" fontId="5" fillId="3" borderId="19" xfId="0" applyFont="1" applyFill="1" applyBorder="1"/>
    <xf numFmtId="0" fontId="26" fillId="2" borderId="0" xfId="0" quotePrefix="1" applyFont="1" applyFill="1" applyAlignment="1" applyProtection="1">
      <alignment horizontal="center"/>
      <protection locked="0"/>
    </xf>
    <xf numFmtId="0" fontId="0" fillId="2" borderId="83" xfId="0" applyFill="1" applyBorder="1" applyAlignment="1" applyProtection="1">
      <alignment vertical="center"/>
      <protection locked="0"/>
    </xf>
    <xf numFmtId="0" fontId="0" fillId="2" borderId="128" xfId="0" applyFill="1" applyBorder="1" applyAlignment="1" applyProtection="1">
      <alignment vertical="center"/>
      <protection locked="0"/>
    </xf>
    <xf numFmtId="0" fontId="27" fillId="2" borderId="82" xfId="0" applyFont="1" applyFill="1" applyBorder="1" applyAlignment="1" applyProtection="1">
      <alignment horizontal="center"/>
      <protection locked="0"/>
    </xf>
    <xf numFmtId="0" fontId="27" fillId="2" borderId="129" xfId="0" applyFont="1" applyFill="1" applyBorder="1" applyAlignment="1" applyProtection="1">
      <alignment horizontal="center"/>
      <protection locked="0"/>
    </xf>
    <xf numFmtId="0" fontId="23" fillId="2" borderId="0" xfId="2" applyFont="1" applyFill="1" applyBorder="1" applyAlignment="1" applyProtection="1"/>
    <xf numFmtId="0" fontId="0" fillId="8" borderId="0" xfId="0" applyFill="1"/>
    <xf numFmtId="0" fontId="4" fillId="2" borderId="122" xfId="0" applyFont="1" applyFill="1" applyBorder="1" applyAlignment="1">
      <alignment horizontal="center" wrapText="1"/>
    </xf>
    <xf numFmtId="0" fontId="4" fillId="2" borderId="169" xfId="0" applyFont="1" applyFill="1" applyBorder="1" applyAlignment="1">
      <alignment horizontal="center" wrapText="1"/>
    </xf>
    <xf numFmtId="164" fontId="9" fillId="2" borderId="170" xfId="0" applyNumberFormat="1" applyFont="1" applyFill="1" applyBorder="1" applyAlignment="1">
      <alignment horizontal="center"/>
    </xf>
    <xf numFmtId="164" fontId="9" fillId="2" borderId="171" xfId="0" applyNumberFormat="1" applyFont="1" applyFill="1" applyBorder="1" applyAlignment="1">
      <alignment horizontal="center"/>
    </xf>
    <xf numFmtId="164" fontId="9" fillId="3" borderId="41" xfId="0" applyNumberFormat="1" applyFont="1" applyFill="1" applyBorder="1" applyAlignment="1">
      <alignment horizontal="center"/>
    </xf>
    <xf numFmtId="0" fontId="4" fillId="2" borderId="123" xfId="0" applyFont="1" applyFill="1" applyBorder="1" applyAlignment="1">
      <alignment horizontal="center"/>
    </xf>
    <xf numFmtId="0" fontId="4" fillId="2" borderId="123" xfId="0" applyFont="1" applyFill="1" applyBorder="1" applyAlignment="1">
      <alignment horizontal="center" wrapText="1"/>
    </xf>
    <xf numFmtId="2" fontId="25" fillId="2" borderId="75" xfId="0" applyNumberFormat="1" applyFont="1" applyFill="1" applyBorder="1" applyAlignment="1" applyProtection="1">
      <alignment horizontal="center"/>
      <protection locked="0"/>
    </xf>
    <xf numFmtId="0" fontId="1" fillId="6" borderId="0" xfId="0" applyFont="1" applyFill="1"/>
    <xf numFmtId="0" fontId="7" fillId="2" borderId="95" xfId="0" applyFont="1" applyFill="1" applyBorder="1"/>
    <xf numFmtId="168" fontId="0" fillId="2" borderId="118" xfId="0" applyNumberFormat="1" applyFill="1" applyBorder="1" applyAlignment="1" applyProtection="1">
      <alignment vertical="center"/>
      <protection locked="0"/>
    </xf>
    <xf numFmtId="168" fontId="0" fillId="2" borderId="75" xfId="0" applyNumberFormat="1" applyFill="1" applyBorder="1" applyAlignment="1" applyProtection="1">
      <alignment vertical="center"/>
      <protection locked="0"/>
    </xf>
    <xf numFmtId="168" fontId="0" fillId="2" borderId="121" xfId="0" applyNumberFormat="1" applyFill="1" applyBorder="1" applyAlignment="1" applyProtection="1">
      <alignment vertical="center"/>
      <protection locked="0"/>
    </xf>
    <xf numFmtId="10" fontId="0" fillId="2" borderId="117" xfId="0" applyNumberFormat="1" applyFill="1" applyBorder="1" applyAlignment="1" applyProtection="1">
      <alignment vertical="center" wrapText="1"/>
      <protection locked="0"/>
    </xf>
    <xf numFmtId="10" fontId="0" fillId="2" borderId="79" xfId="0" applyNumberFormat="1" applyFill="1" applyBorder="1" applyAlignment="1" applyProtection="1">
      <alignment vertical="center" wrapText="1"/>
      <protection locked="0"/>
    </xf>
    <xf numFmtId="44" fontId="0" fillId="2" borderId="97" xfId="0" applyNumberFormat="1" applyFill="1" applyBorder="1" applyProtection="1">
      <protection locked="0"/>
    </xf>
    <xf numFmtId="44" fontId="0" fillId="2" borderId="76" xfId="0" applyNumberFormat="1" applyFill="1" applyBorder="1" applyProtection="1">
      <protection locked="0"/>
    </xf>
    <xf numFmtId="44" fontId="0" fillId="2" borderId="124" xfId="0" applyNumberFormat="1" applyFill="1" applyBorder="1" applyProtection="1">
      <protection locked="0"/>
    </xf>
    <xf numFmtId="44" fontId="0" fillId="2" borderId="88" xfId="0" applyNumberFormat="1" applyFill="1" applyBorder="1" applyProtection="1">
      <protection locked="0"/>
    </xf>
    <xf numFmtId="44" fontId="0" fillId="3" borderId="18" xfId="0" applyNumberFormat="1" applyFill="1" applyBorder="1"/>
    <xf numFmtId="44" fontId="0" fillId="3" borderId="21" xfId="0" applyNumberFormat="1" applyFill="1" applyBorder="1"/>
    <xf numFmtId="44" fontId="0" fillId="2" borderId="87" xfId="0" applyNumberFormat="1" applyFill="1" applyBorder="1" applyProtection="1">
      <protection locked="0"/>
    </xf>
    <xf numFmtId="44" fontId="0" fillId="3" borderId="51" xfId="0" applyNumberFormat="1" applyFill="1" applyBorder="1"/>
    <xf numFmtId="44" fontId="0" fillId="2" borderId="84" xfId="0" applyNumberFormat="1" applyFill="1" applyBorder="1" applyProtection="1">
      <protection locked="0"/>
    </xf>
    <xf numFmtId="44" fontId="0" fillId="2" borderId="107" xfId="0" applyNumberFormat="1" applyFill="1" applyBorder="1" applyProtection="1">
      <protection locked="0"/>
    </xf>
    <xf numFmtId="44" fontId="0" fillId="2" borderId="75" xfId="0" applyNumberFormat="1" applyFill="1" applyBorder="1" applyProtection="1">
      <protection locked="0"/>
    </xf>
    <xf numFmtId="44" fontId="0" fillId="2" borderId="78" xfId="0" applyNumberFormat="1" applyFill="1" applyBorder="1" applyProtection="1">
      <protection locked="0"/>
    </xf>
    <xf numFmtId="44" fontId="0" fillId="2" borderId="113" xfId="0" applyNumberFormat="1" applyFill="1" applyBorder="1" applyProtection="1">
      <protection locked="0"/>
    </xf>
    <xf numFmtId="44" fontId="0" fillId="2" borderId="114" xfId="0" applyNumberFormat="1" applyFill="1" applyBorder="1" applyProtection="1">
      <protection locked="0"/>
    </xf>
    <xf numFmtId="44" fontId="0" fillId="2" borderId="115" xfId="0" applyNumberFormat="1" applyFill="1" applyBorder="1" applyProtection="1">
      <protection locked="0"/>
    </xf>
    <xf numFmtId="44" fontId="0" fillId="3" borderId="52" xfId="0" applyNumberFormat="1" applyFill="1" applyBorder="1"/>
    <xf numFmtId="44" fontId="0" fillId="3" borderId="61" xfId="0" applyNumberFormat="1" applyFill="1" applyBorder="1"/>
    <xf numFmtId="44" fontId="0" fillId="3" borderId="1" xfId="0" applyNumberFormat="1" applyFill="1" applyBorder="1"/>
    <xf numFmtId="44" fontId="0" fillId="3" borderId="33" xfId="0" applyNumberFormat="1" applyFill="1" applyBorder="1"/>
    <xf numFmtId="44" fontId="0" fillId="3" borderId="19" xfId="0" applyNumberFormat="1" applyFill="1" applyBorder="1"/>
    <xf numFmtId="44" fontId="0" fillId="3" borderId="37" xfId="0" applyNumberFormat="1" applyFill="1" applyBorder="1"/>
    <xf numFmtId="168" fontId="0" fillId="2" borderId="130" xfId="0" applyNumberFormat="1" applyFill="1" applyBorder="1" applyAlignment="1" applyProtection="1">
      <alignment shrinkToFit="1"/>
      <protection locked="0"/>
    </xf>
    <xf numFmtId="168" fontId="0" fillId="2" borderId="131" xfId="0" applyNumberFormat="1" applyFill="1" applyBorder="1" applyAlignment="1" applyProtection="1">
      <alignment shrinkToFit="1"/>
      <protection locked="0"/>
    </xf>
    <xf numFmtId="44" fontId="0" fillId="3" borderId="125" xfId="0" applyNumberFormat="1" applyFill="1" applyBorder="1" applyAlignment="1">
      <alignment shrinkToFit="1"/>
    </xf>
    <xf numFmtId="44" fontId="0" fillId="3" borderId="132" xfId="0" applyNumberFormat="1" applyFill="1" applyBorder="1" applyAlignment="1">
      <alignment shrinkToFit="1"/>
    </xf>
    <xf numFmtId="168" fontId="0" fillId="2" borderId="70" xfId="0" applyNumberFormat="1" applyFill="1" applyBorder="1" applyAlignment="1">
      <alignment shrinkToFit="1"/>
    </xf>
    <xf numFmtId="44" fontId="0" fillId="3" borderId="133" xfId="0" applyNumberFormat="1" applyFill="1" applyBorder="1" applyAlignment="1">
      <alignment shrinkToFit="1"/>
    </xf>
    <xf numFmtId="44" fontId="0" fillId="0" borderId="134" xfId="0" applyNumberFormat="1" applyBorder="1" applyAlignment="1" applyProtection="1">
      <alignment shrinkToFit="1"/>
      <protection locked="0"/>
    </xf>
    <xf numFmtId="44" fontId="0" fillId="0" borderId="130" xfId="0" applyNumberFormat="1" applyBorder="1" applyAlignment="1" applyProtection="1">
      <alignment shrinkToFit="1"/>
      <protection locked="0"/>
    </xf>
    <xf numFmtId="44" fontId="0" fillId="0" borderId="131" xfId="0" applyNumberFormat="1" applyBorder="1" applyAlignment="1" applyProtection="1">
      <alignment shrinkToFit="1"/>
      <protection locked="0"/>
    </xf>
    <xf numFmtId="0" fontId="7" fillId="2" borderId="67" xfId="0" applyFont="1" applyFill="1" applyBorder="1" applyAlignment="1">
      <alignment horizontal="left"/>
    </xf>
    <xf numFmtId="0" fontId="7" fillId="2" borderId="42" xfId="0" applyFont="1" applyFill="1" applyBorder="1" applyAlignment="1">
      <alignment horizontal="center"/>
    </xf>
    <xf numFmtId="0" fontId="7" fillId="2" borderId="6" xfId="0" applyFont="1" applyFill="1" applyBorder="1"/>
    <xf numFmtId="44" fontId="0" fillId="0" borderId="174" xfId="0" applyNumberFormat="1" applyBorder="1" applyAlignment="1" applyProtection="1">
      <alignment shrinkToFit="1"/>
      <protection locked="0"/>
    </xf>
    <xf numFmtId="9" fontId="0" fillId="3" borderId="71" xfId="0" applyNumberFormat="1" applyFill="1" applyBorder="1" applyAlignment="1">
      <alignment shrinkToFit="1"/>
    </xf>
    <xf numFmtId="9" fontId="0" fillId="3" borderId="72" xfId="0" applyNumberFormat="1" applyFill="1" applyBorder="1" applyAlignment="1">
      <alignment shrinkToFit="1"/>
    </xf>
    <xf numFmtId="44" fontId="0" fillId="3" borderId="175" xfId="0" applyNumberFormat="1" applyFill="1" applyBorder="1" applyAlignment="1">
      <alignment shrinkToFit="1"/>
    </xf>
    <xf numFmtId="44" fontId="0" fillId="3" borderId="176" xfId="0" applyNumberFormat="1" applyFill="1" applyBorder="1" applyAlignment="1">
      <alignment shrinkToFit="1"/>
    </xf>
    <xf numFmtId="44" fontId="0" fillId="2" borderId="8" xfId="0" applyNumberFormat="1" applyFill="1" applyBorder="1" applyAlignment="1">
      <alignment shrinkToFit="1"/>
    </xf>
    <xf numFmtId="44" fontId="0" fillId="3" borderId="177" xfId="0" applyNumberFormat="1" applyFill="1" applyBorder="1" applyAlignment="1">
      <alignment shrinkToFit="1"/>
    </xf>
    <xf numFmtId="2" fontId="6" fillId="2" borderId="39" xfId="0" applyNumberFormat="1" applyFont="1" applyFill="1" applyBorder="1" applyAlignment="1">
      <alignment horizontal="center"/>
    </xf>
    <xf numFmtId="44" fontId="0" fillId="3" borderId="17" xfId="0" applyNumberFormat="1" applyFill="1" applyBorder="1" applyAlignment="1">
      <alignment shrinkToFit="1"/>
    </xf>
    <xf numFmtId="44" fontId="0" fillId="3" borderId="12" xfId="0" applyNumberFormat="1" applyFill="1" applyBorder="1" applyAlignment="1">
      <alignment shrinkToFit="1"/>
    </xf>
    <xf numFmtId="44" fontId="0" fillId="3" borderId="178" xfId="0" applyNumberFormat="1" applyFill="1" applyBorder="1" applyAlignment="1">
      <alignment shrinkToFit="1"/>
    </xf>
    <xf numFmtId="44" fontId="0" fillId="3" borderId="183" xfId="0" applyNumberFormat="1" applyFill="1" applyBorder="1" applyAlignment="1">
      <alignment shrinkToFit="1"/>
    </xf>
    <xf numFmtId="9" fontId="0" fillId="9" borderId="185" xfId="0" applyNumberFormat="1" applyFill="1" applyBorder="1" applyAlignment="1">
      <alignment shrinkToFit="1"/>
    </xf>
    <xf numFmtId="9" fontId="0" fillId="9" borderId="186" xfId="0" applyNumberFormat="1" applyFill="1" applyBorder="1" applyAlignment="1">
      <alignment shrinkToFit="1"/>
    </xf>
    <xf numFmtId="168" fontId="0" fillId="2" borderId="23" xfId="0" applyNumberFormat="1" applyFill="1" applyBorder="1" applyAlignment="1">
      <alignment shrinkToFit="1"/>
    </xf>
    <xf numFmtId="168" fontId="0" fillId="2" borderId="14" xfId="0" applyNumberFormat="1" applyFill="1" applyBorder="1" applyAlignment="1">
      <alignment shrinkToFit="1"/>
    </xf>
    <xf numFmtId="168" fontId="0" fillId="2" borderId="49" xfId="0" applyNumberFormat="1" applyFill="1" applyBorder="1" applyAlignment="1">
      <alignment shrinkToFit="1"/>
    </xf>
    <xf numFmtId="168" fontId="0" fillId="2" borderId="187" xfId="0" applyNumberFormat="1" applyFill="1" applyBorder="1" applyAlignment="1">
      <alignment shrinkToFit="1"/>
    </xf>
    <xf numFmtId="168" fontId="0" fillId="2" borderId="63" xfId="0" applyNumberFormat="1" applyFill="1" applyBorder="1" applyAlignment="1">
      <alignment shrinkToFit="1"/>
    </xf>
    <xf numFmtId="168" fontId="0" fillId="2" borderId="188" xfId="0" applyNumberFormat="1" applyFill="1" applyBorder="1" applyAlignment="1">
      <alignment shrinkToFit="1"/>
    </xf>
    <xf numFmtId="9" fontId="0" fillId="9" borderId="72" xfId="0" applyNumberFormat="1" applyFill="1" applyBorder="1" applyAlignment="1">
      <alignment shrinkToFit="1"/>
    </xf>
    <xf numFmtId="168" fontId="0" fillId="2" borderId="189" xfId="0" applyNumberFormat="1" applyFill="1" applyBorder="1" applyAlignment="1">
      <alignment shrinkToFit="1"/>
    </xf>
    <xf numFmtId="168" fontId="0" fillId="2" borderId="190" xfId="0" applyNumberFormat="1" applyFill="1" applyBorder="1" applyAlignment="1">
      <alignment shrinkToFit="1"/>
    </xf>
    <xf numFmtId="168" fontId="0" fillId="2" borderId="36" xfId="0" applyNumberFormat="1" applyFill="1" applyBorder="1" applyAlignment="1">
      <alignment shrinkToFit="1"/>
    </xf>
    <xf numFmtId="168" fontId="0" fillId="2" borderId="20" xfId="0" applyNumberFormat="1" applyFill="1" applyBorder="1" applyAlignment="1">
      <alignment shrinkToFit="1"/>
    </xf>
    <xf numFmtId="44" fontId="0" fillId="3" borderId="192" xfId="0" applyNumberFormat="1" applyFill="1" applyBorder="1" applyAlignment="1">
      <alignment shrinkToFit="1"/>
    </xf>
    <xf numFmtId="44" fontId="0" fillId="3" borderId="36" xfId="0" applyNumberFormat="1" applyFill="1" applyBorder="1" applyAlignment="1">
      <alignment shrinkToFit="1"/>
    </xf>
    <xf numFmtId="168" fontId="0" fillId="2" borderId="193" xfId="0" applyNumberFormat="1" applyFill="1" applyBorder="1" applyAlignment="1">
      <alignment shrinkToFit="1"/>
    </xf>
    <xf numFmtId="168" fontId="0" fillId="2" borderId="194" xfId="0" applyNumberFormat="1" applyFill="1" applyBorder="1" applyAlignment="1">
      <alignment shrinkToFit="1"/>
    </xf>
    <xf numFmtId="168" fontId="0" fillId="2" borderId="195" xfId="0" applyNumberFormat="1" applyFill="1" applyBorder="1" applyAlignment="1">
      <alignment shrinkToFit="1"/>
    </xf>
    <xf numFmtId="168" fontId="0" fillId="2" borderId="196" xfId="0" applyNumberFormat="1" applyFill="1" applyBorder="1" applyAlignment="1">
      <alignment shrinkToFit="1"/>
    </xf>
    <xf numFmtId="168" fontId="0" fillId="2" borderId="197" xfId="0" applyNumberFormat="1" applyFill="1" applyBorder="1" applyAlignment="1">
      <alignment shrinkToFit="1"/>
    </xf>
    <xf numFmtId="168" fontId="0" fillId="2" borderId="198" xfId="0" applyNumberFormat="1" applyFill="1" applyBorder="1" applyAlignment="1">
      <alignment shrinkToFit="1"/>
    </xf>
    <xf numFmtId="168" fontId="0" fillId="2" borderId="199" xfId="0" applyNumberFormat="1" applyFill="1" applyBorder="1" applyAlignment="1">
      <alignment shrinkToFit="1"/>
    </xf>
    <xf numFmtId="168" fontId="0" fillId="2" borderId="200" xfId="0" applyNumberFormat="1" applyFill="1" applyBorder="1" applyAlignment="1">
      <alignment shrinkToFit="1"/>
    </xf>
    <xf numFmtId="168" fontId="0" fillId="2" borderId="201" xfId="0" applyNumberFormat="1" applyFill="1" applyBorder="1" applyAlignment="1">
      <alignment shrinkToFit="1"/>
    </xf>
    <xf numFmtId="168" fontId="0" fillId="2" borderId="11" xfId="0" applyNumberFormat="1" applyFill="1" applyBorder="1" applyAlignment="1">
      <alignment shrinkToFit="1"/>
    </xf>
    <xf numFmtId="168" fontId="0" fillId="2" borderId="202" xfId="0" applyNumberFormat="1" applyFill="1" applyBorder="1" applyAlignment="1">
      <alignment shrinkToFit="1"/>
    </xf>
    <xf numFmtId="168" fontId="0" fillId="2" borderId="203" xfId="0" applyNumberFormat="1" applyFill="1" applyBorder="1" applyAlignment="1">
      <alignment shrinkToFit="1"/>
    </xf>
    <xf numFmtId="0" fontId="18" fillId="2" borderId="0" xfId="0" applyFont="1" applyFill="1" applyAlignment="1">
      <alignment wrapText="1"/>
    </xf>
    <xf numFmtId="0" fontId="3" fillId="2" borderId="0" xfId="0" applyFont="1" applyFill="1" applyAlignment="1">
      <alignment horizontal="center"/>
    </xf>
    <xf numFmtId="0" fontId="1" fillId="2" borderId="80" xfId="0" applyFont="1" applyFill="1" applyBorder="1" applyAlignment="1" applyProtection="1">
      <alignment wrapText="1"/>
      <protection locked="0"/>
    </xf>
    <xf numFmtId="4" fontId="1" fillId="2" borderId="77" xfId="0" applyNumberFormat="1" applyFont="1" applyFill="1" applyBorder="1" applyAlignment="1" applyProtection="1">
      <alignment wrapText="1"/>
      <protection locked="0"/>
    </xf>
    <xf numFmtId="167" fontId="1" fillId="2" borderId="75" xfId="0" applyNumberFormat="1" applyFont="1" applyFill="1" applyBorder="1" applyAlignment="1" applyProtection="1">
      <alignment wrapText="1"/>
      <protection locked="0"/>
    </xf>
    <xf numFmtId="0" fontId="1" fillId="2" borderId="78" xfId="0" applyFont="1" applyFill="1" applyBorder="1" applyAlignment="1" applyProtection="1">
      <alignment wrapText="1"/>
      <protection locked="0"/>
    </xf>
    <xf numFmtId="4" fontId="1" fillId="2" borderId="76" xfId="0" applyNumberFormat="1" applyFont="1" applyFill="1" applyBorder="1" applyAlignment="1" applyProtection="1">
      <alignment wrapText="1"/>
      <protection locked="0"/>
    </xf>
    <xf numFmtId="0" fontId="1" fillId="2" borderId="79" xfId="0" applyFont="1" applyFill="1" applyBorder="1" applyAlignment="1" applyProtection="1">
      <alignment wrapText="1"/>
      <protection locked="0"/>
    </xf>
    <xf numFmtId="0" fontId="5" fillId="3" borderId="50" xfId="0" applyFont="1" applyFill="1" applyBorder="1" applyAlignment="1">
      <alignment wrapText="1"/>
    </xf>
    <xf numFmtId="4" fontId="1" fillId="3" borderId="51" xfId="0" applyNumberFormat="1" applyFont="1" applyFill="1" applyBorder="1" applyAlignment="1">
      <alignment wrapText="1"/>
    </xf>
    <xf numFmtId="167" fontId="1" fillId="3" borderId="52" xfId="0" applyNumberFormat="1" applyFont="1" applyFill="1" applyBorder="1" applyAlignment="1">
      <alignment wrapText="1"/>
    </xf>
    <xf numFmtId="0" fontId="1" fillId="3" borderId="53" xfId="0" applyFont="1" applyFill="1" applyBorder="1" applyAlignment="1">
      <alignment wrapText="1"/>
    </xf>
    <xf numFmtId="0" fontId="1" fillId="3" borderId="54" xfId="0" applyFont="1" applyFill="1" applyBorder="1" applyAlignment="1">
      <alignment wrapText="1"/>
    </xf>
    <xf numFmtId="0" fontId="7" fillId="8" borderId="0" xfId="0" applyFont="1" applyFill="1"/>
    <xf numFmtId="0" fontId="1" fillId="8" borderId="0" xfId="0" applyFont="1" applyFill="1"/>
    <xf numFmtId="164" fontId="9" fillId="10" borderId="0" xfId="0" applyNumberFormat="1" applyFont="1" applyFill="1" applyAlignment="1">
      <alignment horizontal="center"/>
    </xf>
    <xf numFmtId="164" fontId="9" fillId="10" borderId="59" xfId="0" applyNumberFormat="1" applyFont="1" applyFill="1" applyBorder="1" applyAlignment="1">
      <alignment horizontal="center"/>
    </xf>
    <xf numFmtId="164" fontId="9" fillId="10" borderId="37" xfId="0" applyNumberFormat="1" applyFont="1" applyFill="1" applyBorder="1" applyAlignment="1">
      <alignment horizontal="center"/>
    </xf>
    <xf numFmtId="164" fontId="9" fillId="10" borderId="1" xfId="0" applyNumberFormat="1" applyFont="1" applyFill="1" applyBorder="1" applyAlignment="1">
      <alignment horizontal="center"/>
    </xf>
    <xf numFmtId="0" fontId="0" fillId="10" borderId="0" xfId="0" applyFill="1"/>
    <xf numFmtId="165" fontId="0" fillId="10" borderId="0" xfId="0" applyNumberFormat="1" applyFill="1" applyAlignment="1">
      <alignment horizontal="right"/>
    </xf>
    <xf numFmtId="0" fontId="0" fillId="2" borderId="205" xfId="0" applyFill="1" applyBorder="1"/>
    <xf numFmtId="165" fontId="0" fillId="2" borderId="205" xfId="0" applyNumberFormat="1" applyFill="1" applyBorder="1" applyAlignment="1">
      <alignment horizontal="right"/>
    </xf>
    <xf numFmtId="0" fontId="1" fillId="2" borderId="0" xfId="3" applyFill="1"/>
    <xf numFmtId="0" fontId="1" fillId="6" borderId="0" xfId="3" applyFill="1"/>
    <xf numFmtId="0" fontId="1" fillId="2" borderId="45" xfId="3" applyFill="1" applyBorder="1"/>
    <xf numFmtId="0" fontId="18" fillId="2" borderId="0" xfId="3" applyFont="1" applyFill="1"/>
    <xf numFmtId="0" fontId="18" fillId="2" borderId="43" xfId="3" applyFont="1" applyFill="1" applyBorder="1"/>
    <xf numFmtId="0" fontId="1" fillId="2" borderId="16" xfId="3" applyFill="1" applyBorder="1"/>
    <xf numFmtId="0" fontId="18" fillId="2" borderId="48" xfId="3" applyFont="1" applyFill="1" applyBorder="1"/>
    <xf numFmtId="0" fontId="1" fillId="2" borderId="48" xfId="3" applyFill="1" applyBorder="1" applyAlignment="1">
      <alignment horizontal="right"/>
    </xf>
    <xf numFmtId="0" fontId="1" fillId="2" borderId="28" xfId="3" applyFill="1" applyBorder="1" applyAlignment="1">
      <alignment horizontal="center"/>
    </xf>
    <xf numFmtId="0" fontId="1" fillId="2" borderId="67" xfId="3" applyFill="1" applyBorder="1"/>
    <xf numFmtId="0" fontId="1" fillId="2" borderId="0" xfId="3" applyFill="1" applyAlignment="1">
      <alignment horizontal="right"/>
    </xf>
    <xf numFmtId="0" fontId="1" fillId="2" borderId="43" xfId="3" applyFill="1" applyBorder="1" applyAlignment="1">
      <alignment horizontal="center"/>
    </xf>
    <xf numFmtId="0" fontId="18" fillId="6" borderId="0" xfId="3" applyFont="1" applyFill="1"/>
    <xf numFmtId="0" fontId="1" fillId="2" borderId="13" xfId="3" applyFill="1" applyBorder="1"/>
    <xf numFmtId="0" fontId="18" fillId="2" borderId="45" xfId="3" applyFont="1" applyFill="1" applyBorder="1"/>
    <xf numFmtId="0" fontId="1" fillId="2" borderId="45" xfId="3" applyFill="1" applyBorder="1" applyAlignment="1">
      <alignment horizontal="right"/>
    </xf>
    <xf numFmtId="0" fontId="1" fillId="2" borderId="46" xfId="3" applyFill="1" applyBorder="1" applyAlignment="1">
      <alignment horizontal="center"/>
    </xf>
    <xf numFmtId="0" fontId="18" fillId="2" borderId="67" xfId="3" applyFont="1" applyFill="1" applyBorder="1"/>
    <xf numFmtId="0" fontId="18" fillId="2" borderId="13" xfId="3" applyFont="1" applyFill="1" applyBorder="1"/>
    <xf numFmtId="0" fontId="1" fillId="2" borderId="48" xfId="3" applyFill="1" applyBorder="1"/>
    <xf numFmtId="0" fontId="18" fillId="2" borderId="16" xfId="3" applyFont="1" applyFill="1" applyBorder="1"/>
    <xf numFmtId="0" fontId="18" fillId="2" borderId="28" xfId="3" applyFont="1" applyFill="1" applyBorder="1"/>
    <xf numFmtId="0" fontId="1" fillId="2" borderId="0" xfId="3" applyFill="1" applyAlignment="1">
      <alignment horizontal="center" wrapText="1"/>
    </xf>
    <xf numFmtId="0" fontId="1" fillId="2" borderId="22" xfId="3" applyFill="1" applyBorder="1"/>
    <xf numFmtId="0" fontId="1" fillId="2" borderId="32" xfId="3" applyFill="1" applyBorder="1"/>
    <xf numFmtId="0" fontId="1" fillId="2" borderId="32" xfId="3" applyFill="1" applyBorder="1" applyAlignment="1">
      <alignment horizontal="right"/>
    </xf>
    <xf numFmtId="0" fontId="1" fillId="2" borderId="184" xfId="3" applyFill="1" applyBorder="1" applyAlignment="1">
      <alignment horizontal="center"/>
    </xf>
    <xf numFmtId="0" fontId="18" fillId="5" borderId="0" xfId="0" applyFont="1" applyFill="1" applyAlignment="1">
      <alignment horizontal="left" wrapText="1"/>
    </xf>
    <xf numFmtId="0" fontId="19" fillId="5" borderId="0" xfId="0" applyFont="1" applyFill="1" applyAlignment="1">
      <alignment horizontal="left" wrapText="1"/>
    </xf>
    <xf numFmtId="0" fontId="19" fillId="5" borderId="0" xfId="0" applyFont="1" applyFill="1"/>
    <xf numFmtId="0" fontId="0" fillId="10" borderId="166" xfId="0" applyFill="1" applyBorder="1"/>
    <xf numFmtId="0" fontId="0" fillId="4" borderId="3" xfId="0" applyFill="1" applyBorder="1"/>
    <xf numFmtId="165" fontId="0" fillId="4" borderId="0" xfId="0" applyNumberFormat="1" applyFill="1" applyAlignment="1">
      <alignment horizontal="right"/>
    </xf>
    <xf numFmtId="0" fontId="0" fillId="4" borderId="0" xfId="0" applyFill="1"/>
    <xf numFmtId="0" fontId="0" fillId="4" borderId="1" xfId="0" applyFill="1" applyBorder="1"/>
    <xf numFmtId="0" fontId="3" fillId="2" borderId="1" xfId="0" applyFont="1" applyFill="1" applyBorder="1" applyAlignment="1">
      <alignment horizontal="center"/>
    </xf>
    <xf numFmtId="0" fontId="7" fillId="3" borderId="185" xfId="0" applyFont="1" applyFill="1" applyBorder="1" applyAlignment="1">
      <alignment horizontal="center"/>
    </xf>
    <xf numFmtId="0" fontId="1" fillId="2" borderId="0" xfId="0" applyFont="1" applyFill="1"/>
    <xf numFmtId="0" fontId="1" fillId="2" borderId="0" xfId="0" applyFont="1" applyFill="1" applyAlignment="1">
      <alignment horizontal="left" wrapText="1"/>
    </xf>
    <xf numFmtId="0" fontId="3" fillId="2" borderId="0" xfId="0" applyFont="1" applyFill="1" applyAlignment="1">
      <alignment horizontal="center" vertical="center"/>
    </xf>
    <xf numFmtId="0" fontId="1" fillId="2" borderId="0" xfId="0" applyFont="1" applyFill="1" applyAlignment="1">
      <alignment horizontal="right"/>
    </xf>
    <xf numFmtId="0" fontId="7" fillId="2" borderId="119" xfId="0" applyFont="1" applyFill="1" applyBorder="1" applyAlignment="1">
      <alignment horizontal="center" vertical="center" wrapText="1"/>
    </xf>
    <xf numFmtId="0" fontId="1" fillId="5" borderId="0" xfId="0" applyFont="1" applyFill="1" applyAlignment="1">
      <alignment vertical="top" wrapText="1"/>
    </xf>
    <xf numFmtId="0" fontId="4" fillId="2" borderId="5" xfId="0" applyFont="1" applyFill="1" applyBorder="1"/>
    <xf numFmtId="0" fontId="4" fillId="2" borderId="7" xfId="0" applyFont="1" applyFill="1" applyBorder="1"/>
    <xf numFmtId="0" fontId="4" fillId="2" borderId="85" xfId="0" applyFont="1" applyFill="1" applyBorder="1" applyAlignment="1">
      <alignment horizontal="center"/>
    </xf>
    <xf numFmtId="0" fontId="4" fillId="2" borderId="86" xfId="0" applyFont="1" applyFill="1" applyBorder="1" applyAlignment="1">
      <alignment horizontal="center"/>
    </xf>
    <xf numFmtId="167" fontId="1" fillId="2" borderId="75" xfId="0" applyNumberFormat="1" applyFont="1" applyFill="1" applyBorder="1" applyAlignment="1" applyProtection="1">
      <alignment horizontal="center"/>
      <protection locked="0"/>
    </xf>
    <xf numFmtId="44" fontId="1" fillId="2" borderId="75" xfId="0" applyNumberFormat="1" applyFont="1" applyFill="1" applyBorder="1" applyAlignment="1" applyProtection="1">
      <alignment horizontal="center"/>
      <protection locked="0"/>
    </xf>
    <xf numFmtId="0" fontId="7" fillId="2" borderId="19" xfId="0" applyFont="1" applyFill="1" applyBorder="1"/>
    <xf numFmtId="167" fontId="1" fillId="3" borderId="204" xfId="0" applyNumberFormat="1" applyFont="1" applyFill="1" applyBorder="1" applyAlignment="1">
      <alignment horizontal="center"/>
    </xf>
    <xf numFmtId="44" fontId="1" fillId="3" borderId="206" xfId="0" applyNumberFormat="1" applyFont="1" applyFill="1" applyBorder="1" applyAlignment="1">
      <alignment horizontal="center"/>
    </xf>
    <xf numFmtId="0" fontId="4" fillId="2" borderId="1" xfId="0" applyFont="1" applyFill="1" applyBorder="1"/>
    <xf numFmtId="0" fontId="4" fillId="2" borderId="0" xfId="0" applyFont="1" applyFill="1"/>
    <xf numFmtId="0" fontId="1" fillId="2" borderId="9" xfId="0" applyFont="1" applyFill="1" applyBorder="1" applyAlignment="1">
      <alignment horizontal="center"/>
    </xf>
    <xf numFmtId="0" fontId="1" fillId="2" borderId="94" xfId="0" applyFont="1" applyFill="1" applyBorder="1"/>
    <xf numFmtId="44" fontId="1" fillId="2" borderId="97" xfId="0" applyNumberFormat="1" applyFont="1" applyFill="1" applyBorder="1" applyProtection="1">
      <protection locked="0"/>
    </xf>
    <xf numFmtId="0" fontId="1" fillId="2" borderId="17" xfId="0" applyFont="1" applyFill="1" applyBorder="1" applyAlignment="1">
      <alignment horizontal="center"/>
    </xf>
    <xf numFmtId="0" fontId="1" fillId="2" borderId="95" xfId="0" applyFont="1" applyFill="1" applyBorder="1"/>
    <xf numFmtId="44" fontId="1" fillId="2" borderId="76" xfId="0" applyNumberFormat="1" applyFont="1" applyFill="1" applyBorder="1" applyProtection="1">
      <protection locked="0"/>
    </xf>
    <xf numFmtId="0" fontId="1" fillId="2" borderId="24" xfId="0" applyFont="1" applyFill="1" applyBorder="1" applyAlignment="1">
      <alignment horizontal="center"/>
    </xf>
    <xf numFmtId="0" fontId="1" fillId="2" borderId="173" xfId="0" applyFont="1" applyFill="1" applyBorder="1"/>
    <xf numFmtId="44" fontId="1" fillId="2" borderId="137" xfId="0" applyNumberFormat="1" applyFont="1" applyFill="1" applyBorder="1" applyProtection="1">
      <protection locked="0"/>
    </xf>
    <xf numFmtId="0" fontId="1" fillId="2" borderId="96" xfId="0" applyFont="1" applyFill="1" applyBorder="1"/>
    <xf numFmtId="44" fontId="1" fillId="2" borderId="93" xfId="0" applyNumberFormat="1" applyFont="1" applyFill="1" applyBorder="1" applyProtection="1">
      <protection locked="0"/>
    </xf>
    <xf numFmtId="0" fontId="1" fillId="2" borderId="26" xfId="0" applyFont="1" applyFill="1" applyBorder="1" applyAlignment="1">
      <alignment horizontal="center"/>
    </xf>
    <xf numFmtId="0" fontId="1" fillId="2" borderId="27" xfId="0" applyFont="1" applyFill="1" applyBorder="1"/>
    <xf numFmtId="44" fontId="1" fillId="3" borderId="21" xfId="0" applyNumberFormat="1" applyFont="1" applyFill="1" applyBorder="1"/>
    <xf numFmtId="44" fontId="1" fillId="3" borderId="59" xfId="0" applyNumberFormat="1" applyFont="1" applyFill="1" applyBorder="1"/>
    <xf numFmtId="44" fontId="1" fillId="3" borderId="37" xfId="0" applyNumberFormat="1" applyFont="1" applyFill="1" applyBorder="1"/>
    <xf numFmtId="0" fontId="1" fillId="2" borderId="0" xfId="0" applyFont="1" applyFill="1" applyAlignment="1">
      <alignment horizontal="center"/>
    </xf>
    <xf numFmtId="0" fontId="4" fillId="2" borderId="30" xfId="0" applyFont="1" applyFill="1" applyBorder="1"/>
    <xf numFmtId="0" fontId="5" fillId="2" borderId="31" xfId="0" applyFont="1" applyFill="1" applyBorder="1"/>
    <xf numFmtId="0" fontId="4" fillId="2" borderId="17" xfId="0" applyFont="1" applyFill="1" applyBorder="1"/>
    <xf numFmtId="0" fontId="5" fillId="2" borderId="32" xfId="0" applyFont="1" applyFill="1" applyBorder="1"/>
    <xf numFmtId="0" fontId="4" fillId="2" borderId="21" xfId="0" applyFont="1" applyFill="1" applyBorder="1"/>
    <xf numFmtId="0" fontId="5" fillId="2" borderId="33" xfId="0" applyFont="1" applyFill="1" applyBorder="1"/>
    <xf numFmtId="0" fontId="1" fillId="6" borderId="0" xfId="0" applyFont="1" applyFill="1" applyAlignment="1">
      <alignment horizontal="right"/>
    </xf>
    <xf numFmtId="2" fontId="1" fillId="8" borderId="0" xfId="0" applyNumberFormat="1" applyFont="1" applyFill="1"/>
    <xf numFmtId="0" fontId="3" fillId="2" borderId="1" xfId="0" applyFont="1" applyFill="1" applyBorder="1"/>
    <xf numFmtId="0" fontId="4" fillId="2" borderId="62" xfId="0" applyFont="1" applyFill="1" applyBorder="1" applyAlignment="1">
      <alignment horizontal="center"/>
    </xf>
    <xf numFmtId="0" fontId="4" fillId="2" borderId="40" xfId="0" applyFont="1" applyFill="1" applyBorder="1"/>
    <xf numFmtId="0" fontId="4" fillId="2" borderId="110" xfId="0" applyFont="1" applyFill="1" applyBorder="1" applyAlignment="1">
      <alignment horizontal="center"/>
    </xf>
    <xf numFmtId="0" fontId="4" fillId="2" borderId="35" xfId="0" applyFont="1" applyFill="1" applyBorder="1" applyAlignment="1">
      <alignment horizontal="center"/>
    </xf>
    <xf numFmtId="49" fontId="1" fillId="5" borderId="0" xfId="0" applyNumberFormat="1" applyFont="1" applyFill="1" applyAlignment="1">
      <alignment wrapText="1"/>
    </xf>
    <xf numFmtId="0" fontId="1" fillId="6" borderId="0" xfId="0" applyFont="1" applyFill="1" applyAlignment="1">
      <alignment horizontal="left"/>
    </xf>
    <xf numFmtId="0" fontId="7" fillId="3" borderId="34" xfId="0" applyFont="1" applyFill="1" applyBorder="1"/>
    <xf numFmtId="0" fontId="3" fillId="0" borderId="0" xfId="0" applyFont="1"/>
    <xf numFmtId="0" fontId="1" fillId="2" borderId="15" xfId="0" applyFont="1" applyFill="1" applyBorder="1" applyAlignment="1">
      <alignment horizontal="center"/>
    </xf>
    <xf numFmtId="0" fontId="1" fillId="2" borderId="18" xfId="0" applyFont="1" applyFill="1" applyBorder="1" applyAlignment="1">
      <alignment horizontal="center"/>
    </xf>
    <xf numFmtId="49" fontId="1" fillId="2" borderId="0" xfId="0" applyNumberFormat="1" applyFont="1" applyFill="1" applyAlignment="1">
      <alignment horizontal="center"/>
    </xf>
    <xf numFmtId="49" fontId="1" fillId="2" borderId="1" xfId="0" applyNumberFormat="1" applyFont="1" applyFill="1" applyBorder="1" applyAlignment="1">
      <alignment horizontal="center"/>
    </xf>
    <xf numFmtId="0" fontId="5" fillId="3" borderId="1" xfId="0" applyFont="1" applyFill="1" applyBorder="1"/>
    <xf numFmtId="168" fontId="0" fillId="3" borderId="125" xfId="0" applyNumberFormat="1" applyFill="1" applyBorder="1" applyAlignment="1">
      <alignment shrinkToFit="1"/>
    </xf>
    <xf numFmtId="167" fontId="1" fillId="5" borderId="52" xfId="0" applyNumberFormat="1" applyFont="1" applyFill="1" applyBorder="1" applyAlignment="1">
      <alignment wrapText="1"/>
    </xf>
    <xf numFmtId="44" fontId="0" fillId="5" borderId="162" xfId="0" applyNumberFormat="1" applyFill="1" applyBorder="1"/>
    <xf numFmtId="168" fontId="0" fillId="11" borderId="182" xfId="0" applyNumberFormat="1" applyFill="1" applyBorder="1" applyAlignment="1">
      <alignment shrinkToFit="1"/>
    </xf>
    <xf numFmtId="168" fontId="0" fillId="11" borderId="57" xfId="0" applyNumberFormat="1" applyFill="1" applyBorder="1"/>
    <xf numFmtId="44" fontId="0" fillId="3" borderId="191" xfId="0" applyNumberFormat="1" applyFill="1" applyBorder="1" applyAlignment="1" applyProtection="1">
      <alignment shrinkToFit="1"/>
      <protection locked="0"/>
    </xf>
    <xf numFmtId="0" fontId="1" fillId="2" borderId="102" xfId="0" applyFont="1" applyFill="1" applyBorder="1" applyAlignment="1" applyProtection="1">
      <alignment horizontal="right"/>
      <protection locked="0"/>
    </xf>
    <xf numFmtId="44" fontId="1" fillId="2" borderId="75" xfId="0" applyNumberFormat="1" applyFont="1" applyFill="1" applyBorder="1" applyProtection="1">
      <protection locked="0"/>
    </xf>
    <xf numFmtId="44" fontId="0" fillId="0" borderId="84" xfId="0" applyNumberFormat="1" applyBorder="1" applyProtection="1">
      <protection locked="0"/>
    </xf>
    <xf numFmtId="44" fontId="0" fillId="0" borderId="75" xfId="0" applyNumberFormat="1" applyBorder="1" applyProtection="1">
      <protection locked="0"/>
    </xf>
    <xf numFmtId="44" fontId="0" fillId="0" borderId="114" xfId="0" applyNumberFormat="1" applyBorder="1" applyProtection="1">
      <protection locked="0"/>
    </xf>
    <xf numFmtId="168" fontId="1" fillId="2" borderId="130" xfId="0" applyNumberFormat="1" applyFont="1" applyFill="1" applyBorder="1" applyAlignment="1" applyProtection="1">
      <alignment shrinkToFit="1"/>
      <protection locked="0"/>
    </xf>
    <xf numFmtId="0" fontId="18" fillId="8" borderId="0" xfId="0" applyFont="1" applyFill="1"/>
    <xf numFmtId="0" fontId="1" fillId="2" borderId="8" xfId="0" applyFont="1" applyFill="1" applyBorder="1"/>
    <xf numFmtId="0" fontId="24" fillId="2" borderId="0" xfId="0" applyFont="1" applyFill="1" applyAlignment="1">
      <alignment horizontal="center" wrapText="1"/>
    </xf>
    <xf numFmtId="0" fontId="18" fillId="2" borderId="0" xfId="0" applyFont="1" applyFill="1" applyAlignment="1">
      <alignment wrapText="1"/>
    </xf>
    <xf numFmtId="0" fontId="0" fillId="0" borderId="0" xfId="0" applyAlignment="1">
      <alignment wrapText="1"/>
    </xf>
    <xf numFmtId="0" fontId="2" fillId="2" borderId="0" xfId="0" applyFont="1" applyFill="1" applyAlignment="1">
      <alignment horizontal="center"/>
    </xf>
    <xf numFmtId="0" fontId="19" fillId="5" borderId="0" xfId="0" applyFont="1" applyFill="1" applyAlignment="1">
      <alignment horizontal="left" wrapText="1"/>
    </xf>
    <xf numFmtId="0" fontId="19" fillId="5" borderId="135" xfId="0" applyFont="1" applyFill="1" applyBorder="1" applyAlignment="1">
      <alignment horizontal="left" wrapText="1"/>
    </xf>
    <xf numFmtId="0" fontId="19" fillId="5" borderId="136" xfId="0" applyFont="1" applyFill="1" applyBorder="1" applyAlignment="1">
      <alignment horizontal="left" wrapText="1"/>
    </xf>
    <xf numFmtId="0" fontId="19" fillId="5" borderId="137" xfId="0" applyFont="1" applyFill="1" applyBorder="1" applyAlignment="1">
      <alignment horizontal="left" wrapText="1"/>
    </xf>
    <xf numFmtId="0" fontId="19" fillId="5" borderId="138" xfId="0" applyFont="1" applyFill="1" applyBorder="1" applyAlignment="1">
      <alignment horizontal="left" wrapText="1"/>
    </xf>
    <xf numFmtId="0" fontId="19" fillId="5" borderId="82" xfId="0" applyFont="1" applyFill="1" applyBorder="1" applyAlignment="1">
      <alignment horizontal="left" wrapText="1"/>
    </xf>
    <xf numFmtId="0" fontId="19" fillId="5" borderId="118" xfId="0" applyFont="1" applyFill="1" applyBorder="1" applyAlignment="1">
      <alignment horizontal="left" wrapText="1"/>
    </xf>
    <xf numFmtId="0" fontId="19" fillId="5" borderId="83" xfId="0" applyFont="1" applyFill="1" applyBorder="1" applyAlignment="1">
      <alignment horizontal="left" wrapText="1"/>
    </xf>
    <xf numFmtId="0" fontId="19" fillId="5" borderId="97" xfId="0" applyFont="1" applyFill="1" applyBorder="1" applyAlignment="1">
      <alignment horizontal="left" wrapText="1"/>
    </xf>
    <xf numFmtId="0" fontId="19" fillId="5" borderId="0" xfId="0" applyFont="1" applyFill="1" applyAlignment="1">
      <alignment horizontal="left" vertical="top" wrapText="1"/>
    </xf>
    <xf numFmtId="0" fontId="19" fillId="5" borderId="0" xfId="0" applyFont="1" applyFill="1" applyAlignment="1">
      <alignment wrapText="1"/>
    </xf>
    <xf numFmtId="0" fontId="19" fillId="0" borderId="0" xfId="0" applyFont="1" applyAlignment="1">
      <alignment wrapText="1"/>
    </xf>
    <xf numFmtId="0" fontId="19" fillId="7" borderId="0" xfId="0" applyFont="1" applyFill="1" applyAlignment="1">
      <alignment horizontal="left" vertical="top" wrapText="1"/>
    </xf>
    <xf numFmtId="0" fontId="3" fillId="2" borderId="0" xfId="3" applyFont="1" applyFill="1" applyAlignment="1">
      <alignment horizontal="center"/>
    </xf>
    <xf numFmtId="0" fontId="1" fillId="5" borderId="0" xfId="3" applyFill="1" applyAlignment="1">
      <alignment horizontal="left" wrapText="1"/>
    </xf>
    <xf numFmtId="0" fontId="11" fillId="5" borderId="16" xfId="3" applyFont="1" applyFill="1" applyBorder="1" applyAlignment="1">
      <alignment horizontal="center" vertical="center" wrapText="1"/>
    </xf>
    <xf numFmtId="0" fontId="11" fillId="5" borderId="48"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11" fillId="5" borderId="13" xfId="3" applyFont="1" applyFill="1" applyBorder="1" applyAlignment="1">
      <alignment horizontal="center" vertical="center" wrapText="1"/>
    </xf>
    <xf numFmtId="0" fontId="11" fillId="5" borderId="45" xfId="3" applyFont="1" applyFill="1" applyBorder="1" applyAlignment="1">
      <alignment horizontal="center" vertical="center" wrapText="1"/>
    </xf>
    <xf numFmtId="0" fontId="11" fillId="5" borderId="46" xfId="3" applyFont="1" applyFill="1" applyBorder="1" applyAlignment="1">
      <alignment horizontal="center" vertical="center" wrapText="1"/>
    </xf>
    <xf numFmtId="0" fontId="1" fillId="5" borderId="16" xfId="3" applyFill="1" applyBorder="1" applyAlignment="1">
      <alignment horizontal="center" vertical="center" wrapText="1"/>
    </xf>
    <xf numFmtId="0" fontId="1" fillId="5" borderId="48" xfId="3" applyFill="1" applyBorder="1" applyAlignment="1">
      <alignment horizontal="center" vertical="center" wrapText="1"/>
    </xf>
    <xf numFmtId="0" fontId="1" fillId="5" borderId="28" xfId="3" applyFill="1" applyBorder="1" applyAlignment="1">
      <alignment horizontal="center" vertical="center" wrapText="1"/>
    </xf>
    <xf numFmtId="0" fontId="1" fillId="5" borderId="13" xfId="3" applyFill="1" applyBorder="1" applyAlignment="1">
      <alignment horizontal="center" vertical="center" wrapText="1"/>
    </xf>
    <xf numFmtId="0" fontId="1" fillId="5" borderId="45" xfId="3" applyFill="1" applyBorder="1" applyAlignment="1">
      <alignment horizontal="center" vertical="center" wrapText="1"/>
    </xf>
    <xf numFmtId="0" fontId="1" fillId="5" borderId="46" xfId="3" applyFill="1" applyBorder="1" applyAlignment="1">
      <alignment horizontal="center" vertical="center" wrapText="1"/>
    </xf>
    <xf numFmtId="0" fontId="0" fillId="5" borderId="207" xfId="0" applyFill="1" applyBorder="1" applyAlignment="1">
      <alignment horizontal="left" vertical="top" wrapText="1"/>
    </xf>
    <xf numFmtId="0" fontId="1" fillId="5" borderId="207" xfId="0" applyFont="1" applyFill="1" applyBorder="1" applyAlignment="1">
      <alignment horizontal="left" vertical="top" wrapText="1"/>
    </xf>
    <xf numFmtId="0" fontId="0" fillId="2" borderId="0" xfId="0" applyFill="1" applyAlignment="1">
      <alignment horizontal="center"/>
    </xf>
    <xf numFmtId="0" fontId="3" fillId="2" borderId="0" xfId="0" applyFont="1" applyFill="1" applyAlignment="1">
      <alignment horizontal="left"/>
    </xf>
    <xf numFmtId="0" fontId="28" fillId="2" borderId="83" xfId="0" applyFont="1" applyFill="1" applyBorder="1" applyAlignment="1" applyProtection="1">
      <alignment horizontal="center"/>
      <protection locked="0"/>
    </xf>
    <xf numFmtId="0" fontId="12" fillId="5" borderId="0" xfId="0" applyFont="1" applyFill="1" applyAlignment="1">
      <alignment horizontal="left" vertical="center"/>
    </xf>
    <xf numFmtId="0" fontId="3" fillId="0" borderId="0" xfId="0" applyFont="1" applyAlignment="1">
      <alignment horizontal="left" vertical="center" wrapText="1"/>
    </xf>
    <xf numFmtId="0" fontId="0" fillId="2" borderId="83" xfId="0" applyFill="1" applyBorder="1" applyAlignment="1" applyProtection="1">
      <alignment vertical="center"/>
      <protection locked="0"/>
    </xf>
    <xf numFmtId="0" fontId="0" fillId="0" borderId="83" xfId="0" applyBorder="1" applyAlignment="1" applyProtection="1">
      <alignment vertical="center"/>
      <protection locked="0"/>
    </xf>
    <xf numFmtId="0" fontId="1" fillId="2" borderId="83" xfId="0" applyFont="1" applyFill="1" applyBorder="1" applyAlignment="1" applyProtection="1">
      <alignment horizontal="center"/>
      <protection locked="0"/>
    </xf>
    <xf numFmtId="0" fontId="0" fillId="2" borderId="83" xfId="0" applyFill="1" applyBorder="1" applyAlignment="1" applyProtection="1">
      <alignment horizontal="center"/>
      <protection locked="0"/>
    </xf>
    <xf numFmtId="0" fontId="0" fillId="2" borderId="83" xfId="0" applyFill="1" applyBorder="1" applyAlignment="1" applyProtection="1">
      <alignment horizontal="center" vertical="center"/>
      <protection locked="0"/>
    </xf>
    <xf numFmtId="0" fontId="18" fillId="0" borderId="0" xfId="0" applyFont="1" applyAlignment="1">
      <alignment horizontal="left" vertical="center" wrapText="1"/>
    </xf>
    <xf numFmtId="0" fontId="1" fillId="0" borderId="139" xfId="0" applyFont="1" applyBorder="1" applyAlignment="1" applyProtection="1">
      <alignment horizontal="left" vertical="top" wrapText="1"/>
      <protection locked="0"/>
    </xf>
    <xf numFmtId="0" fontId="1" fillId="2" borderId="83" xfId="0" applyFont="1" applyFill="1" applyBorder="1" applyAlignment="1" applyProtection="1">
      <alignment horizontal="center" vertical="center"/>
      <protection locked="0"/>
    </xf>
    <xf numFmtId="0" fontId="3" fillId="2" borderId="83" xfId="0" applyFont="1" applyFill="1" applyBorder="1" applyAlignment="1">
      <alignment horizontal="left" vertical="center" wrapText="1"/>
    </xf>
    <xf numFmtId="0" fontId="29" fillId="2" borderId="83" xfId="0" applyFont="1" applyFill="1" applyBorder="1" applyAlignment="1" applyProtection="1">
      <alignment horizontal="center"/>
      <protection locked="0"/>
    </xf>
    <xf numFmtId="0" fontId="1" fillId="5" borderId="0" xfId="0" applyFont="1" applyFill="1" applyAlignment="1">
      <alignment horizontal="left" readingOrder="1"/>
    </xf>
    <xf numFmtId="0" fontId="1" fillId="5" borderId="0" xfId="0" applyFont="1" applyFill="1" applyAlignment="1">
      <alignment horizontal="left" vertical="top" wrapText="1"/>
    </xf>
    <xf numFmtId="0" fontId="1" fillId="5" borderId="0" xfId="0" applyFont="1" applyFill="1" applyAlignment="1">
      <alignment horizontal="left" wrapText="1"/>
    </xf>
    <xf numFmtId="0" fontId="5" fillId="2" borderId="73" xfId="0" applyFont="1" applyFill="1" applyBorder="1" applyAlignment="1">
      <alignment horizontal="left" wrapText="1"/>
    </xf>
    <xf numFmtId="0" fontId="3" fillId="2" borderId="0" xfId="0" applyFont="1" applyFill="1" applyAlignment="1">
      <alignment horizontal="center"/>
    </xf>
    <xf numFmtId="0" fontId="3" fillId="2" borderId="1" xfId="0" applyFont="1" applyFill="1" applyBorder="1" applyAlignment="1">
      <alignment horizontal="left"/>
    </xf>
    <xf numFmtId="0" fontId="2" fillId="2" borderId="0" xfId="0" applyFont="1" applyFill="1" applyAlignment="1">
      <alignment horizontal="center" wrapText="1"/>
    </xf>
    <xf numFmtId="0" fontId="1" fillId="2" borderId="19" xfId="0" applyFont="1" applyFill="1" applyBorder="1" applyAlignment="1">
      <alignment horizontal="left" vertical="center" wrapText="1"/>
    </xf>
    <xf numFmtId="0" fontId="1" fillId="2" borderId="0" xfId="0" applyFont="1" applyFill="1" applyAlignment="1">
      <alignment horizontal="left" vertical="center" wrapText="1"/>
    </xf>
    <xf numFmtId="0" fontId="25" fillId="2" borderId="140" xfId="0" applyFont="1" applyFill="1" applyBorder="1" applyAlignment="1" applyProtection="1">
      <alignment horizontal="center" wrapText="1"/>
      <protection locked="0"/>
    </xf>
    <xf numFmtId="0" fontId="25" fillId="2" borderId="141" xfId="0" applyFont="1" applyFill="1" applyBorder="1" applyAlignment="1" applyProtection="1">
      <alignment horizontal="center" wrapText="1"/>
      <protection locked="0"/>
    </xf>
    <xf numFmtId="0" fontId="25" fillId="2" borderId="142" xfId="0" applyFont="1" applyFill="1" applyBorder="1" applyAlignment="1" applyProtection="1">
      <alignment horizontal="center" wrapText="1"/>
      <protection locked="0"/>
    </xf>
    <xf numFmtId="0" fontId="25" fillId="2" borderId="143" xfId="0" applyFont="1" applyFill="1" applyBorder="1" applyAlignment="1" applyProtection="1">
      <alignment horizontal="center" wrapText="1"/>
      <protection locked="0"/>
    </xf>
    <xf numFmtId="0" fontId="1" fillId="5" borderId="0" xfId="0" applyFont="1" applyFill="1" applyAlignment="1">
      <alignment horizontal="left" vertical="center" wrapText="1"/>
    </xf>
    <xf numFmtId="0" fontId="0" fillId="2" borderId="154" xfId="0" applyFill="1" applyBorder="1" applyAlignment="1" applyProtection="1">
      <alignment vertical="center" shrinkToFit="1"/>
      <protection locked="0"/>
    </xf>
    <xf numFmtId="0" fontId="0" fillId="2" borderId="123" xfId="0" applyFill="1" applyBorder="1" applyAlignment="1" applyProtection="1">
      <alignment vertical="center" shrinkToFit="1"/>
      <protection locked="0"/>
    </xf>
    <xf numFmtId="0" fontId="0" fillId="2" borderId="155" xfId="0" applyFill="1" applyBorder="1" applyAlignment="1" applyProtection="1">
      <alignment vertical="center" shrinkToFit="1"/>
      <protection locked="0"/>
    </xf>
    <xf numFmtId="0" fontId="0" fillId="2" borderId="156" xfId="0" applyFill="1" applyBorder="1" applyAlignment="1" applyProtection="1">
      <alignment vertical="center" shrinkToFit="1"/>
      <protection locked="0"/>
    </xf>
    <xf numFmtId="0" fontId="0" fillId="2" borderId="157" xfId="0" applyFill="1" applyBorder="1" applyAlignment="1" applyProtection="1">
      <alignment vertical="center" shrinkToFit="1"/>
      <protection locked="0"/>
    </xf>
    <xf numFmtId="0" fontId="0" fillId="2" borderId="158" xfId="0" applyFill="1" applyBorder="1" applyAlignment="1" applyProtection="1">
      <alignment vertical="center" shrinkToFit="1"/>
      <protection locked="0"/>
    </xf>
    <xf numFmtId="0" fontId="0" fillId="2" borderId="75" xfId="0" applyFill="1" applyBorder="1" applyAlignment="1" applyProtection="1">
      <alignment vertical="center" shrinkToFit="1"/>
      <protection locked="0"/>
    </xf>
    <xf numFmtId="0" fontId="0" fillId="2" borderId="144" xfId="0" applyFill="1" applyBorder="1" applyAlignment="1" applyProtection="1">
      <alignment vertical="center" shrinkToFit="1"/>
      <protection locked="0"/>
    </xf>
    <xf numFmtId="0" fontId="0" fillId="2" borderId="14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0" fontId="1" fillId="2" borderId="0" xfId="0" applyFont="1" applyFill="1" applyAlignment="1">
      <alignment horizontal="left" wrapText="1"/>
    </xf>
    <xf numFmtId="0" fontId="0" fillId="2" borderId="0" xfId="0" applyFill="1" applyAlignment="1">
      <alignment horizontal="left" wrapText="1"/>
    </xf>
    <xf numFmtId="0" fontId="0" fillId="2" borderId="151" xfId="0" applyFill="1" applyBorder="1" applyAlignment="1" applyProtection="1">
      <alignment vertical="center" shrinkToFit="1"/>
      <protection locked="0"/>
    </xf>
    <xf numFmtId="0" fontId="0" fillId="2" borderId="152" xfId="0" applyFill="1" applyBorder="1" applyAlignment="1" applyProtection="1">
      <alignment vertical="center" shrinkToFit="1"/>
      <protection locked="0"/>
    </xf>
    <xf numFmtId="0" fontId="0" fillId="2" borderId="153" xfId="0" applyFill="1" applyBorder="1" applyAlignment="1" applyProtection="1">
      <alignment vertical="center" shrinkToFit="1"/>
      <protection locked="0"/>
    </xf>
    <xf numFmtId="0" fontId="1" fillId="2" borderId="75" xfId="0" applyFont="1" applyFill="1" applyBorder="1" applyAlignment="1" applyProtection="1">
      <alignment vertical="center" shrinkToFit="1"/>
      <protection locked="0"/>
    </xf>
    <xf numFmtId="0" fontId="1" fillId="2" borderId="144" xfId="0" applyFont="1" applyFill="1" applyBorder="1" applyAlignment="1" applyProtection="1">
      <alignment vertical="center" shrinkToFit="1"/>
      <protection locked="0"/>
    </xf>
    <xf numFmtId="0" fontId="0" fillId="2" borderId="120" xfId="0" applyFill="1" applyBorder="1" applyAlignment="1">
      <alignment horizontal="center" vertical="center"/>
    </xf>
    <xf numFmtId="0" fontId="0" fillId="2" borderId="150" xfId="0" applyFill="1" applyBorder="1" applyAlignment="1">
      <alignment horizontal="center" vertical="center"/>
    </xf>
    <xf numFmtId="0" fontId="3" fillId="2" borderId="1" xfId="0" applyFont="1" applyFill="1" applyBorder="1" applyAlignment="1">
      <alignment horizontal="center"/>
    </xf>
    <xf numFmtId="0" fontId="1" fillId="2" borderId="149" xfId="0" applyFont="1" applyFill="1" applyBorder="1" applyAlignment="1" applyProtection="1">
      <alignment vertical="center" shrinkToFit="1"/>
      <protection locked="0"/>
    </xf>
    <xf numFmtId="0" fontId="0" fillId="2" borderId="147" xfId="0" applyFill="1" applyBorder="1" applyAlignment="1" applyProtection="1">
      <alignment vertical="center" shrinkToFit="1"/>
      <protection locked="0"/>
    </xf>
    <xf numFmtId="0" fontId="1" fillId="5" borderId="0" xfId="0" applyFont="1" applyFill="1" applyAlignment="1">
      <alignment vertical="top" wrapText="1"/>
    </xf>
    <xf numFmtId="0" fontId="5" fillId="11" borderId="5" xfId="0" applyFont="1" applyFill="1" applyBorder="1" applyAlignment="1">
      <alignment vertical="top" wrapText="1"/>
    </xf>
    <xf numFmtId="0" fontId="5" fillId="11" borderId="0" xfId="0" applyFont="1" applyFill="1" applyAlignment="1">
      <alignment vertical="top" wrapText="1"/>
    </xf>
    <xf numFmtId="0" fontId="0" fillId="2" borderId="19" xfId="0" applyFill="1" applyBorder="1" applyAlignment="1">
      <alignment horizontal="left" vertical="center" wrapText="1"/>
    </xf>
    <xf numFmtId="0" fontId="0" fillId="2" borderId="148" xfId="0" applyFill="1" applyBorder="1" applyAlignment="1">
      <alignment horizontal="center" vertical="center"/>
    </xf>
    <xf numFmtId="0" fontId="7" fillId="2" borderId="135" xfId="0" applyFont="1" applyFill="1" applyBorder="1" applyAlignment="1" applyProtection="1">
      <alignment horizontal="left" vertical="top" wrapText="1"/>
      <protection locked="0"/>
    </xf>
    <xf numFmtId="0" fontId="7" fillId="2" borderId="136" xfId="0" applyFont="1" applyFill="1" applyBorder="1" applyAlignment="1" applyProtection="1">
      <alignment horizontal="left" vertical="top" wrapText="1"/>
      <protection locked="0"/>
    </xf>
    <xf numFmtId="0" fontId="7" fillId="2" borderId="137" xfId="0" applyFont="1" applyFill="1" applyBorder="1" applyAlignment="1" applyProtection="1">
      <alignment horizontal="left" vertical="top" wrapText="1"/>
      <protection locked="0"/>
    </xf>
    <xf numFmtId="0" fontId="7" fillId="2" borderId="138"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82" xfId="0" applyFont="1" applyFill="1" applyBorder="1" applyAlignment="1" applyProtection="1">
      <alignment horizontal="left" vertical="top" wrapText="1"/>
      <protection locked="0"/>
    </xf>
    <xf numFmtId="0" fontId="7" fillId="2" borderId="118" xfId="0" applyFont="1" applyFill="1" applyBorder="1" applyAlignment="1" applyProtection="1">
      <alignment horizontal="left" vertical="top" wrapText="1"/>
      <protection locked="0"/>
    </xf>
    <xf numFmtId="0" fontId="7" fillId="2" borderId="83" xfId="0" applyFont="1" applyFill="1" applyBorder="1" applyAlignment="1" applyProtection="1">
      <alignment horizontal="left" vertical="top" wrapText="1"/>
      <protection locked="0"/>
    </xf>
    <xf numFmtId="0" fontId="7" fillId="2" borderId="97" xfId="0" applyFont="1" applyFill="1" applyBorder="1" applyAlignment="1" applyProtection="1">
      <alignment horizontal="left" vertical="top" wrapText="1"/>
      <protection locked="0"/>
    </xf>
    <xf numFmtId="0" fontId="30" fillId="5" borderId="0" xfId="0" applyFont="1" applyFill="1" applyAlignment="1">
      <alignment horizontal="left" vertical="center" wrapText="1"/>
    </xf>
    <xf numFmtId="0" fontId="1" fillId="7" borderId="0" xfId="0" applyFont="1" applyFill="1" applyAlignment="1">
      <alignment horizontal="left" wrapText="1"/>
    </xf>
    <xf numFmtId="0" fontId="27" fillId="2" borderId="162" xfId="0" applyFont="1" applyFill="1" applyBorder="1" applyAlignment="1" applyProtection="1">
      <alignment horizontal="center"/>
      <protection locked="0"/>
    </xf>
    <xf numFmtId="0" fontId="29" fillId="2" borderId="163" xfId="0" applyFont="1" applyFill="1" applyBorder="1" applyAlignment="1" applyProtection="1">
      <alignment horizontal="center"/>
      <protection locked="0"/>
    </xf>
    <xf numFmtId="0" fontId="27" fillId="2" borderId="84" xfId="0" applyFont="1" applyFill="1" applyBorder="1" applyAlignment="1" applyProtection="1">
      <alignment horizontal="center"/>
      <protection locked="0"/>
    </xf>
    <xf numFmtId="0" fontId="29" fillId="2" borderId="84" xfId="0" applyFont="1" applyFill="1" applyBorder="1" applyAlignment="1" applyProtection="1">
      <alignment horizontal="center"/>
      <protection locked="0"/>
    </xf>
    <xf numFmtId="0" fontId="5" fillId="2" borderId="0" xfId="0" applyFont="1" applyFill="1" applyAlignment="1">
      <alignment horizontal="left" vertical="top" wrapText="1"/>
    </xf>
    <xf numFmtId="0" fontId="5" fillId="2" borderId="161" xfId="0" applyFont="1" applyFill="1" applyBorder="1" applyAlignment="1">
      <alignment horizontal="center"/>
    </xf>
    <xf numFmtId="0" fontId="0" fillId="2" borderId="164" xfId="0" applyFill="1" applyBorder="1" applyAlignment="1">
      <alignment horizontal="center"/>
    </xf>
    <xf numFmtId="0" fontId="4" fillId="2" borderId="4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0" fillId="2" borderId="6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0" xfId="0" applyFill="1" applyBorder="1" applyAlignment="1">
      <alignment horizontal="center"/>
    </xf>
    <xf numFmtId="0" fontId="5" fillId="2" borderId="159" xfId="0" applyFont="1" applyFill="1" applyBorder="1" applyAlignment="1">
      <alignment horizontal="center"/>
    </xf>
    <xf numFmtId="0" fontId="5" fillId="2" borderId="111" xfId="0" applyFont="1" applyFill="1" applyBorder="1" applyAlignment="1">
      <alignment horizontal="center"/>
    </xf>
    <xf numFmtId="0" fontId="5" fillId="2" borderId="160" xfId="0" applyFont="1" applyFill="1" applyBorder="1" applyAlignment="1">
      <alignment horizontal="center"/>
    </xf>
    <xf numFmtId="0" fontId="27" fillId="2" borderId="167" xfId="0" applyFont="1" applyFill="1" applyBorder="1" applyAlignment="1" applyProtection="1">
      <alignment horizontal="center"/>
      <protection locked="0"/>
    </xf>
    <xf numFmtId="0" fontId="27" fillId="2" borderId="172" xfId="0" applyFont="1" applyFill="1" applyBorder="1" applyAlignment="1" applyProtection="1">
      <alignment horizontal="center"/>
      <protection locked="0"/>
    </xf>
    <xf numFmtId="0" fontId="27" fillId="2" borderId="168" xfId="0" applyFont="1" applyFill="1" applyBorder="1" applyAlignment="1" applyProtection="1">
      <alignment horizontal="center"/>
      <protection locked="0"/>
    </xf>
    <xf numFmtId="0" fontId="0" fillId="0" borderId="0" xfId="0" applyAlignment="1">
      <alignment horizontal="left" vertical="center" wrapText="1"/>
    </xf>
    <xf numFmtId="0" fontId="2" fillId="2" borderId="0" xfId="0" applyFont="1" applyFill="1" applyAlignment="1">
      <alignment horizontal="left"/>
    </xf>
    <xf numFmtId="0" fontId="20" fillId="2" borderId="0" xfId="0" applyFont="1" applyFill="1" applyAlignment="1">
      <alignment horizontal="left"/>
    </xf>
    <xf numFmtId="0" fontId="5" fillId="2" borderId="139" xfId="0" applyFont="1" applyFill="1" applyBorder="1" applyAlignment="1" applyProtection="1">
      <alignment horizontal="left"/>
      <protection locked="0"/>
    </xf>
    <xf numFmtId="0" fontId="5" fillId="2" borderId="128" xfId="0" applyFont="1" applyFill="1" applyBorder="1" applyAlignment="1" applyProtection="1">
      <alignment horizontal="left"/>
      <protection locked="0"/>
    </xf>
    <xf numFmtId="0" fontId="5" fillId="2" borderId="76" xfId="0" applyFont="1" applyFill="1" applyBorder="1" applyAlignment="1" applyProtection="1">
      <alignment horizontal="left"/>
      <protection locked="0"/>
    </xf>
    <xf numFmtId="0" fontId="5" fillId="5" borderId="0" xfId="0" applyFont="1" applyFill="1" applyAlignment="1">
      <alignment horizontal="left" vertical="top" wrapText="1"/>
    </xf>
    <xf numFmtId="0" fontId="11" fillId="2" borderId="0" xfId="0" applyFont="1" applyFill="1" applyAlignment="1">
      <alignment horizontal="center"/>
    </xf>
    <xf numFmtId="0" fontId="12" fillId="5" borderId="0" xfId="0" applyFont="1" applyFill="1" applyAlignment="1">
      <alignment horizontal="left"/>
    </xf>
    <xf numFmtId="0" fontId="3" fillId="0" borderId="0" xfId="0" applyFont="1" applyAlignment="1">
      <alignment horizontal="center" vertical="center"/>
    </xf>
    <xf numFmtId="0" fontId="0" fillId="5" borderId="0" xfId="0" applyFill="1" applyAlignment="1">
      <alignment horizontal="left" vertical="top" wrapText="1"/>
    </xf>
    <xf numFmtId="49" fontId="1" fillId="5" borderId="0" xfId="0" applyNumberFormat="1" applyFont="1" applyFill="1" applyAlignment="1">
      <alignment horizontal="left" vertical="center" wrapText="1"/>
    </xf>
    <xf numFmtId="0" fontId="2" fillId="2" borderId="0" xfId="0" applyFont="1" applyFill="1" applyAlignment="1">
      <alignment horizontal="right"/>
    </xf>
    <xf numFmtId="0" fontId="5" fillId="5" borderId="3" xfId="0" applyFont="1" applyFill="1" applyBorder="1" applyAlignment="1">
      <alignment horizontal="left" vertical="top" wrapText="1"/>
    </xf>
    <xf numFmtId="0" fontId="4"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3" fillId="2" borderId="2" xfId="0" applyFont="1" applyFill="1" applyBorder="1" applyAlignment="1">
      <alignment vertical="center"/>
    </xf>
    <xf numFmtId="0" fontId="0" fillId="2" borderId="3" xfId="0" applyFill="1" applyBorder="1" applyAlignment="1">
      <alignment vertical="center"/>
    </xf>
    <xf numFmtId="0" fontId="0" fillId="2" borderId="16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166" xfId="0" applyFill="1" applyBorder="1" applyAlignment="1">
      <alignment vertical="center"/>
    </xf>
    <xf numFmtId="0" fontId="7" fillId="2" borderId="10" xfId="0" applyFont="1" applyFill="1" applyBorder="1"/>
    <xf numFmtId="0" fontId="7" fillId="2" borderId="94" xfId="0" applyFont="1" applyFill="1" applyBorder="1"/>
    <xf numFmtId="0" fontId="7" fillId="2" borderId="22" xfId="0" applyFont="1" applyFill="1" applyBorder="1"/>
    <xf numFmtId="0" fontId="7" fillId="2" borderId="95" xfId="0" applyFont="1" applyFill="1" applyBorder="1"/>
    <xf numFmtId="0" fontId="7" fillId="2" borderId="41" xfId="0" applyFont="1" applyFill="1" applyBorder="1"/>
    <xf numFmtId="0" fontId="7" fillId="2" borderId="112" xfId="0" applyFont="1" applyFill="1" applyBorder="1"/>
    <xf numFmtId="0" fontId="1" fillId="5" borderId="5" xfId="0" applyFont="1" applyFill="1" applyBorder="1" applyAlignment="1">
      <alignment horizontal="left" wrapText="1"/>
    </xf>
    <xf numFmtId="0" fontId="1" fillId="5" borderId="5"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5" borderId="2" xfId="0" applyFont="1" applyFill="1" applyBorder="1" applyAlignment="1">
      <alignment horizontal="left" wrapText="1"/>
    </xf>
    <xf numFmtId="0" fontId="5" fillId="5" borderId="3" xfId="0" applyFont="1" applyFill="1" applyBorder="1" applyAlignment="1">
      <alignment horizontal="left" wrapText="1"/>
    </xf>
    <xf numFmtId="0" fontId="5" fillId="5" borderId="4" xfId="0" applyFont="1" applyFill="1" applyBorder="1" applyAlignment="1">
      <alignment horizontal="left" wrapText="1"/>
    </xf>
    <xf numFmtId="0" fontId="5" fillId="5" borderId="5" xfId="0" applyFont="1" applyFill="1" applyBorder="1" applyAlignment="1">
      <alignment horizontal="left" wrapText="1"/>
    </xf>
    <xf numFmtId="0" fontId="5" fillId="5" borderId="0" xfId="0" applyFont="1" applyFill="1" applyAlignment="1">
      <alignment horizontal="left" wrapText="1"/>
    </xf>
    <xf numFmtId="0" fontId="5" fillId="5" borderId="6" xfId="0" applyFont="1" applyFill="1" applyBorder="1" applyAlignment="1">
      <alignment horizontal="left" wrapText="1"/>
    </xf>
    <xf numFmtId="0" fontId="31" fillId="2" borderId="4" xfId="0" applyFont="1" applyFill="1" applyBorder="1" applyAlignment="1">
      <alignment horizontal="center" vertical="center" wrapText="1"/>
    </xf>
    <xf numFmtId="0" fontId="31" fillId="2" borderId="6" xfId="0" applyFont="1" applyFill="1" applyBorder="1" applyAlignment="1">
      <alignment horizontal="center" vertical="center" wrapText="1"/>
    </xf>
    <xf numFmtId="42" fontId="5" fillId="3" borderId="179" xfId="0" applyNumberFormat="1" applyFont="1" applyFill="1" applyBorder="1" applyAlignment="1">
      <alignment horizontal="center" vertical="center" wrapText="1"/>
    </xf>
    <xf numFmtId="42" fontId="5" fillId="3" borderId="180" xfId="0" applyNumberFormat="1" applyFont="1" applyFill="1" applyBorder="1" applyAlignment="1">
      <alignment horizontal="center" vertical="center" wrapText="1"/>
    </xf>
    <xf numFmtId="42" fontId="0" fillId="3" borderId="181" xfId="0" applyNumberFormat="1" applyFill="1" applyBorder="1" applyAlignment="1">
      <alignment horizontal="center" vertical="center" wrapText="1"/>
    </xf>
    <xf numFmtId="0" fontId="4" fillId="2" borderId="6" xfId="0" applyFont="1" applyFill="1" applyBorder="1" applyAlignment="1">
      <alignment horizontal="center" vertical="center" wrapText="1"/>
    </xf>
    <xf numFmtId="166" fontId="14" fillId="2" borderId="40" xfId="0" applyNumberFormat="1" applyFont="1" applyFill="1" applyBorder="1" applyAlignment="1">
      <alignment horizontal="center" vertical="center" wrapText="1"/>
    </xf>
    <xf numFmtId="166" fontId="14" fillId="2" borderId="64" xfId="0" applyNumberFormat="1" applyFont="1" applyFill="1" applyBorder="1" applyAlignment="1">
      <alignment horizontal="center" vertical="center" wrapText="1"/>
    </xf>
    <xf numFmtId="0" fontId="6" fillId="2" borderId="7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 fillId="0" borderId="128" xfId="0" applyFont="1" applyBorder="1" applyAlignment="1" applyProtection="1">
      <alignment horizontal="left" vertical="top" wrapText="1"/>
      <protection locked="0"/>
    </xf>
    <xf numFmtId="0" fontId="1" fillId="0" borderId="76" xfId="0" applyFont="1" applyBorder="1" applyAlignment="1" applyProtection="1">
      <alignment horizontal="left" vertical="top" wrapText="1"/>
      <protection locked="0"/>
    </xf>
    <xf numFmtId="0" fontId="0" fillId="0" borderId="0" xfId="0" applyFill="1"/>
    <xf numFmtId="0" fontId="1" fillId="5" borderId="48" xfId="0" applyFont="1" applyFill="1" applyBorder="1" applyAlignment="1">
      <alignment vertical="top" wrapText="1"/>
    </xf>
    <xf numFmtId="0" fontId="1" fillId="5" borderId="0" xfId="0" applyFont="1" applyFill="1" applyBorder="1" applyAlignment="1">
      <alignment vertical="top" wrapText="1"/>
    </xf>
  </cellXfs>
  <cellStyles count="4">
    <cellStyle name="Date" xfId="1" xr:uid="{00000000-0005-0000-0000-000000000000}"/>
    <cellStyle name="Hyperlink" xfId="2" builtinId="8"/>
    <cellStyle name="Normal" xfId="0" builtinId="0"/>
    <cellStyle name="Normal 2" xfId="3" xr:uid="{649E4E8E-64D2-4E89-A5FA-47A4A15FF3D5}"/>
  </cellStyles>
  <dxfs count="116">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refreshError="1"/>
      <sheetData sheetId="2">
        <row r="5">
          <cell r="C5" t="str">
            <v>Select From List on ABF 1</v>
          </cell>
        </row>
      </sheetData>
      <sheetData sheetId="3">
        <row r="5">
          <cell r="B5" t="str">
            <v>2018/19</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sheetData sheetId="2">
        <row r="22">
          <cell r="C22" t="str">
            <v>Address:</v>
          </cell>
        </row>
        <row r="23">
          <cell r="C23" t="str">
            <v>Phone:</v>
          </cell>
        </row>
        <row r="24">
          <cell r="C24" t="str">
            <v>Fax:</v>
          </cell>
        </row>
        <row r="25">
          <cell r="C25" t="str">
            <v>Email:</v>
          </cell>
        </row>
        <row r="26">
          <cell r="C26" t="str">
            <v>Contact Person:</v>
          </cell>
        </row>
        <row r="27">
          <cell r="C27" t="str">
            <v>Agency Fiscal Year:</v>
          </cell>
        </row>
        <row r="28">
          <cell r="C28" t="str">
            <v>Mission and Other Info:</v>
          </cell>
        </row>
      </sheetData>
      <sheetData sheetId="3">
        <row r="5">
          <cell r="B5" t="str">
            <v>2018/19</v>
          </cell>
        </row>
      </sheetData>
      <sheetData sheetId="4"/>
      <sheetData sheetId="5"/>
      <sheetData sheetId="6">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8"/>
      <sheetData sheetId="9">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0"/>
      <sheetData sheetId="11">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2"/>
      <sheetData sheetId="13">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4"/>
      <sheetData sheetId="15">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6"/>
      <sheetData sheetId="1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ow r="51">
          <cell r="F51" t="str">
            <v>Proposed Revenues?</v>
          </cell>
        </row>
        <row r="52">
          <cell r="F52" t="str">
            <v>Proposed Expenses?</v>
          </cell>
        </row>
        <row r="53">
          <cell r="F53" t="str">
            <v>Proposed Revenues/Expenses are:</v>
          </cell>
        </row>
      </sheetData>
      <sheetData sheetId="45">
        <row r="54">
          <cell r="D54" t="str">
            <v>Non-ASSET Funded Revenue Listed?</v>
          </cell>
        </row>
        <row r="55">
          <cell r="D55" t="str">
            <v>Non-ASSET Funded Expenses Listed?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rgb="FFFF0000"/>
    <pageSetUpPr fitToPage="1"/>
  </sheetPr>
  <dimension ref="A1:K108"/>
  <sheetViews>
    <sheetView showFormulas="1" topLeftCell="B1" zoomScaleNormal="100" workbookViewId="0">
      <selection activeCell="B68" sqref="B68:L74"/>
    </sheetView>
  </sheetViews>
  <sheetFormatPr defaultColWidth="9.33203125" defaultRowHeight="13.2" x14ac:dyDescent="0.25"/>
  <cols>
    <col min="1" max="1" width="9.33203125" style="143"/>
    <col min="2" max="2" width="5.33203125" style="143" customWidth="1"/>
    <col min="3" max="3" width="14.44140625" style="143" customWidth="1"/>
    <col min="4" max="4" width="11" style="143" customWidth="1"/>
    <col min="5" max="5" width="9.33203125" style="143"/>
    <col min="6" max="6" width="6.33203125" style="143" customWidth="1"/>
    <col min="7" max="8" width="9.33203125" style="143"/>
    <col min="9" max="9" width="9.33203125" style="145"/>
    <col min="10" max="16384" width="9.33203125" style="143"/>
  </cols>
  <sheetData>
    <row r="1" spans="1:9" x14ac:dyDescent="0.25">
      <c r="A1" s="2"/>
      <c r="B1" s="2"/>
      <c r="C1" s="2"/>
      <c r="D1" s="2"/>
      <c r="E1" s="2"/>
      <c r="F1" s="2"/>
      <c r="G1" s="2"/>
      <c r="H1" s="2"/>
      <c r="I1" s="330"/>
    </row>
    <row r="2" spans="1:9" ht="17.399999999999999" x14ac:dyDescent="0.3">
      <c r="A2" s="2"/>
      <c r="B2" s="403" t="s">
        <v>0</v>
      </c>
      <c r="C2" s="403"/>
      <c r="D2" s="403"/>
      <c r="E2" s="403"/>
      <c r="F2" s="403"/>
      <c r="G2" s="403"/>
      <c r="H2" s="403"/>
      <c r="I2" s="330"/>
    </row>
    <row r="3" spans="1:9" x14ac:dyDescent="0.25">
      <c r="A3" s="2"/>
      <c r="B3" s="2"/>
      <c r="C3" s="2"/>
      <c r="D3" s="2"/>
      <c r="E3" s="2"/>
      <c r="F3" s="2"/>
      <c r="G3" s="2"/>
      <c r="H3" s="2"/>
      <c r="I3" s="330"/>
    </row>
    <row r="4" spans="1:9" ht="12.75" customHeight="1" x14ac:dyDescent="0.25">
      <c r="A4" s="2"/>
      <c r="B4" s="404" t="s">
        <v>1</v>
      </c>
      <c r="C4" s="404"/>
      <c r="D4" s="404"/>
      <c r="E4" s="404"/>
      <c r="F4" s="404"/>
      <c r="G4" s="404"/>
      <c r="H4" s="404"/>
      <c r="I4" s="330"/>
    </row>
    <row r="5" spans="1:9" ht="22.5" customHeight="1" x14ac:dyDescent="0.25">
      <c r="A5" s="2"/>
      <c r="B5" s="404"/>
      <c r="C5" s="404"/>
      <c r="D5" s="404"/>
      <c r="E5" s="404"/>
      <c r="F5" s="404"/>
      <c r="G5" s="404"/>
      <c r="H5" s="404"/>
      <c r="I5" s="330"/>
    </row>
    <row r="6" spans="1:9" ht="9" customHeight="1" x14ac:dyDescent="0.3">
      <c r="A6" s="2"/>
      <c r="B6" s="321"/>
      <c r="C6" s="321"/>
      <c r="D6" s="321"/>
      <c r="E6" s="321"/>
      <c r="F6" s="321"/>
      <c r="G6" s="321"/>
      <c r="H6" s="321"/>
      <c r="I6" s="330"/>
    </row>
    <row r="7" spans="1:9" ht="12.75" customHeight="1" x14ac:dyDescent="0.25">
      <c r="A7" s="2"/>
      <c r="B7" s="404" t="s">
        <v>2</v>
      </c>
      <c r="C7" s="404"/>
      <c r="D7" s="404"/>
      <c r="E7" s="404"/>
      <c r="F7" s="404"/>
      <c r="G7" s="404"/>
      <c r="H7" s="404"/>
      <c r="I7" s="330"/>
    </row>
    <row r="8" spans="1:9" x14ac:dyDescent="0.25">
      <c r="A8" s="2"/>
      <c r="B8" s="404"/>
      <c r="C8" s="404"/>
      <c r="D8" s="404"/>
      <c r="E8" s="404"/>
      <c r="F8" s="404"/>
      <c r="G8" s="404"/>
      <c r="H8" s="404"/>
      <c r="I8" s="330"/>
    </row>
    <row r="9" spans="1:9" x14ac:dyDescent="0.25">
      <c r="A9" s="2"/>
      <c r="B9" s="404"/>
      <c r="C9" s="404"/>
      <c r="D9" s="404"/>
      <c r="E9" s="404"/>
      <c r="F9" s="404"/>
      <c r="G9" s="404"/>
      <c r="H9" s="404"/>
      <c r="I9" s="330"/>
    </row>
    <row r="10" spans="1:9" x14ac:dyDescent="0.25">
      <c r="A10" s="2"/>
      <c r="B10" s="404"/>
      <c r="C10" s="404"/>
      <c r="D10" s="404"/>
      <c r="E10" s="404"/>
      <c r="F10" s="404"/>
      <c r="G10" s="404"/>
      <c r="H10" s="404"/>
      <c r="I10" s="330"/>
    </row>
    <row r="11" spans="1:9" ht="17.399999999999999" x14ac:dyDescent="0.3">
      <c r="A11" s="2"/>
      <c r="B11" s="321"/>
      <c r="C11" s="321"/>
      <c r="D11" s="321"/>
      <c r="E11" s="321"/>
      <c r="F11" s="321"/>
      <c r="G11" s="321"/>
      <c r="H11" s="321"/>
      <c r="I11" s="330"/>
    </row>
    <row r="12" spans="1:9" ht="24.75" customHeight="1" x14ac:dyDescent="0.25">
      <c r="A12" s="2"/>
      <c r="B12" s="416" t="s">
        <v>3</v>
      </c>
      <c r="C12" s="416"/>
      <c r="D12" s="416"/>
      <c r="E12" s="416"/>
      <c r="F12" s="416"/>
      <c r="G12" s="416"/>
      <c r="H12" s="416"/>
      <c r="I12" s="330"/>
    </row>
    <row r="13" spans="1:9" ht="50.4" customHeight="1" x14ac:dyDescent="0.25">
      <c r="A13" s="2"/>
      <c r="B13" s="416"/>
      <c r="C13" s="416"/>
      <c r="D13" s="416"/>
      <c r="E13" s="416"/>
      <c r="F13" s="416"/>
      <c r="G13" s="416"/>
      <c r="H13" s="416"/>
      <c r="I13" s="330"/>
    </row>
    <row r="14" spans="1:9" ht="9" customHeight="1" x14ac:dyDescent="0.3">
      <c r="A14" s="2"/>
      <c r="B14" s="322"/>
      <c r="C14" s="322"/>
      <c r="D14" s="322"/>
      <c r="E14" s="322"/>
      <c r="F14" s="322"/>
      <c r="G14" s="322"/>
      <c r="H14" s="322"/>
      <c r="I14" s="330"/>
    </row>
    <row r="15" spans="1:9" ht="12.75" customHeight="1" x14ac:dyDescent="0.25">
      <c r="A15" s="2"/>
      <c r="B15" s="405" t="s">
        <v>4</v>
      </c>
      <c r="C15" s="406"/>
      <c r="D15" s="406"/>
      <c r="E15" s="406"/>
      <c r="F15" s="406"/>
      <c r="G15" s="406"/>
      <c r="H15" s="407"/>
      <c r="I15" s="330"/>
    </row>
    <row r="16" spans="1:9" x14ac:dyDescent="0.25">
      <c r="A16" s="2"/>
      <c r="B16" s="408"/>
      <c r="C16" s="404"/>
      <c r="D16" s="404"/>
      <c r="E16" s="404"/>
      <c r="F16" s="404"/>
      <c r="G16" s="404"/>
      <c r="H16" s="409"/>
      <c r="I16" s="330"/>
    </row>
    <row r="17" spans="1:9" x14ac:dyDescent="0.25">
      <c r="A17" s="2"/>
      <c r="B17" s="410"/>
      <c r="C17" s="411"/>
      <c r="D17" s="411"/>
      <c r="E17" s="411"/>
      <c r="F17" s="411"/>
      <c r="G17" s="411"/>
      <c r="H17" s="412"/>
      <c r="I17" s="330"/>
    </row>
    <row r="18" spans="1:9" ht="11.25" customHeight="1" x14ac:dyDescent="0.3">
      <c r="A18" s="2"/>
      <c r="B18" s="322"/>
      <c r="C18" s="322"/>
      <c r="D18" s="322"/>
      <c r="E18" s="322"/>
      <c r="F18" s="322"/>
      <c r="G18" s="322"/>
      <c r="H18" s="322"/>
      <c r="I18" s="330"/>
    </row>
    <row r="19" spans="1:9" ht="12.75" customHeight="1" x14ac:dyDescent="0.25">
      <c r="A19" s="2"/>
      <c r="B19" s="404" t="s">
        <v>5</v>
      </c>
      <c r="C19" s="404"/>
      <c r="D19" s="404"/>
      <c r="E19" s="404"/>
      <c r="F19" s="404"/>
      <c r="G19" s="404"/>
      <c r="H19" s="404"/>
      <c r="I19" s="330"/>
    </row>
    <row r="20" spans="1:9" x14ac:dyDescent="0.25">
      <c r="A20" s="2"/>
      <c r="B20" s="404"/>
      <c r="C20" s="404"/>
      <c r="D20" s="404"/>
      <c r="E20" s="404"/>
      <c r="F20" s="404"/>
      <c r="G20" s="404"/>
      <c r="H20" s="404"/>
      <c r="I20" s="330"/>
    </row>
    <row r="21" spans="1:9" x14ac:dyDescent="0.25">
      <c r="A21" s="2"/>
      <c r="B21" s="404"/>
      <c r="C21" s="404"/>
      <c r="D21" s="404"/>
      <c r="E21" s="404"/>
      <c r="F21" s="404"/>
      <c r="G21" s="404"/>
      <c r="H21" s="404"/>
      <c r="I21" s="330"/>
    </row>
    <row r="22" spans="1:9" ht="8.25" customHeight="1" x14ac:dyDescent="0.3">
      <c r="A22" s="2"/>
      <c r="B22" s="322"/>
      <c r="C22" s="322"/>
      <c r="D22" s="322"/>
      <c r="E22" s="322"/>
      <c r="F22" s="322"/>
      <c r="G22" s="322"/>
      <c r="H22" s="322"/>
      <c r="I22" s="330"/>
    </row>
    <row r="23" spans="1:9" ht="17.399999999999999" x14ac:dyDescent="0.3">
      <c r="A23" s="2"/>
      <c r="B23" s="414" t="s">
        <v>6</v>
      </c>
      <c r="C23" s="415"/>
      <c r="D23" s="322"/>
      <c r="E23" s="322"/>
      <c r="F23" s="322"/>
      <c r="G23" s="322"/>
      <c r="H23" s="322"/>
      <c r="I23" s="330"/>
    </row>
    <row r="24" spans="1:9" ht="9" customHeight="1" x14ac:dyDescent="0.3">
      <c r="A24" s="2"/>
      <c r="B24" s="322"/>
      <c r="C24" s="322"/>
      <c r="D24" s="322"/>
      <c r="E24" s="322"/>
      <c r="F24" s="322"/>
      <c r="G24" s="322"/>
      <c r="H24" s="322"/>
      <c r="I24" s="330"/>
    </row>
    <row r="25" spans="1:9" ht="6" customHeight="1" x14ac:dyDescent="0.25">
      <c r="A25" s="2"/>
      <c r="B25" s="413" t="s">
        <v>7</v>
      </c>
      <c r="C25" s="413"/>
      <c r="D25" s="413"/>
      <c r="E25" s="413"/>
      <c r="F25" s="413"/>
      <c r="G25" s="413"/>
      <c r="H25" s="413"/>
      <c r="I25" s="330"/>
    </row>
    <row r="26" spans="1:9" ht="31.35" customHeight="1" x14ac:dyDescent="0.25">
      <c r="A26" s="2"/>
      <c r="B26" s="413"/>
      <c r="C26" s="413"/>
      <c r="D26" s="413"/>
      <c r="E26" s="413"/>
      <c r="F26" s="413"/>
      <c r="G26" s="413"/>
      <c r="H26" s="413"/>
      <c r="I26" s="330"/>
    </row>
    <row r="27" spans="1:9" ht="7.5" customHeight="1" x14ac:dyDescent="0.3">
      <c r="A27" s="2"/>
      <c r="B27" s="321"/>
      <c r="C27" s="321"/>
      <c r="D27" s="321"/>
      <c r="E27" s="321"/>
      <c r="F27" s="321"/>
      <c r="G27" s="321"/>
      <c r="H27" s="321"/>
      <c r="I27" s="330"/>
    </row>
    <row r="28" spans="1:9" ht="17.399999999999999" x14ac:dyDescent="0.3">
      <c r="A28" s="2"/>
      <c r="B28" s="404" t="s">
        <v>8</v>
      </c>
      <c r="C28" s="404"/>
      <c r="D28" s="404"/>
      <c r="E28" s="404"/>
      <c r="F28" s="404"/>
      <c r="G28" s="404"/>
      <c r="H28" s="404"/>
      <c r="I28" s="330"/>
    </row>
    <row r="29" spans="1:9" ht="9" customHeight="1" x14ac:dyDescent="0.25">
      <c r="A29" s="2"/>
      <c r="B29" s="320"/>
      <c r="C29" s="320"/>
      <c r="D29" s="320"/>
      <c r="E29" s="320"/>
      <c r="F29" s="320"/>
      <c r="G29" s="320"/>
      <c r="H29" s="320"/>
      <c r="I29" s="330"/>
    </row>
    <row r="30" spans="1:9" x14ac:dyDescent="0.25">
      <c r="A30" s="2"/>
      <c r="B30" s="331"/>
      <c r="C30" s="331"/>
      <c r="D30" s="331"/>
      <c r="E30" s="331"/>
      <c r="F30" s="331"/>
      <c r="G30" s="331"/>
      <c r="H30" s="331"/>
      <c r="I30" s="330"/>
    </row>
    <row r="31" spans="1:9" ht="12.75" customHeight="1" x14ac:dyDescent="0.25">
      <c r="A31" s="2"/>
      <c r="B31" s="400" t="s">
        <v>9</v>
      </c>
      <c r="C31" s="400"/>
      <c r="D31" s="400"/>
      <c r="E31" s="400"/>
      <c r="F31" s="400"/>
      <c r="G31" s="400"/>
      <c r="H31" s="400"/>
      <c r="I31" s="330"/>
    </row>
    <row r="32" spans="1:9" x14ac:dyDescent="0.25">
      <c r="A32" s="2"/>
      <c r="B32" s="2"/>
      <c r="C32" s="2"/>
      <c r="D32" s="2"/>
      <c r="E32" s="2"/>
      <c r="F32" s="2"/>
      <c r="G32" s="2"/>
      <c r="H32" s="2"/>
      <c r="I32" s="330"/>
    </row>
    <row r="33" spans="1:11" s="144" customFormat="1" ht="15" x14ac:dyDescent="0.25">
      <c r="A33" s="36"/>
      <c r="B33" s="401" t="s">
        <v>10</v>
      </c>
      <c r="C33" s="402"/>
      <c r="D33" s="402"/>
      <c r="E33" s="36"/>
      <c r="F33" s="131"/>
      <c r="G33" s="154" t="s">
        <v>11</v>
      </c>
      <c r="H33" s="330"/>
      <c r="I33" s="36"/>
    </row>
    <row r="34" spans="1:11" s="144" customFormat="1" ht="7.5" customHeight="1" x14ac:dyDescent="0.25">
      <c r="A34" s="36"/>
      <c r="B34" s="36"/>
      <c r="C34" s="36"/>
      <c r="D34" s="36"/>
      <c r="E34" s="36"/>
      <c r="F34" s="131"/>
      <c r="G34" s="132"/>
      <c r="H34" s="330"/>
      <c r="I34" s="36"/>
    </row>
    <row r="35" spans="1:11" s="144" customFormat="1" ht="15" x14ac:dyDescent="0.25">
      <c r="A35" s="36"/>
      <c r="B35" s="401" t="s">
        <v>12</v>
      </c>
      <c r="C35" s="402"/>
      <c r="D35" s="402"/>
      <c r="E35" s="36"/>
      <c r="F35" s="36"/>
      <c r="G35" s="154" t="s">
        <v>13</v>
      </c>
      <c r="H35" s="330"/>
      <c r="I35" s="36"/>
      <c r="J35" s="398"/>
      <c r="K35" s="398"/>
    </row>
    <row r="36" spans="1:11" s="144" customFormat="1" ht="7.5" customHeight="1" x14ac:dyDescent="0.25">
      <c r="A36" s="36"/>
      <c r="B36" s="36"/>
      <c r="C36" s="36"/>
      <c r="D36" s="36"/>
      <c r="E36" s="36"/>
      <c r="F36" s="36"/>
      <c r="G36" s="132"/>
      <c r="H36" s="330"/>
      <c r="I36" s="36"/>
    </row>
    <row r="37" spans="1:11" s="144" customFormat="1" ht="15" x14ac:dyDescent="0.25">
      <c r="A37" s="36"/>
      <c r="B37" s="401" t="s">
        <v>14</v>
      </c>
      <c r="C37" s="402"/>
      <c r="D37" s="402"/>
      <c r="E37" s="36"/>
      <c r="F37" s="36"/>
      <c r="G37" s="154" t="s">
        <v>15</v>
      </c>
      <c r="H37" s="330"/>
      <c r="I37" s="36"/>
    </row>
    <row r="38" spans="1:11" s="144" customFormat="1" ht="7.5" customHeight="1" x14ac:dyDescent="0.25">
      <c r="A38" s="36"/>
      <c r="B38" s="36"/>
      <c r="C38" s="36"/>
      <c r="D38" s="36"/>
      <c r="E38" s="36"/>
      <c r="F38" s="36"/>
      <c r="G38" s="132"/>
      <c r="H38" s="330"/>
      <c r="I38" s="36"/>
    </row>
    <row r="39" spans="1:11" s="144" customFormat="1" ht="15" x14ac:dyDescent="0.25">
      <c r="A39" s="36"/>
      <c r="B39" s="401" t="s">
        <v>16</v>
      </c>
      <c r="C39" s="402"/>
      <c r="D39" s="402"/>
      <c r="E39" s="36"/>
      <c r="F39" s="36"/>
      <c r="G39" s="154" t="s">
        <v>17</v>
      </c>
      <c r="H39" s="330"/>
      <c r="I39" s="36"/>
    </row>
    <row r="40" spans="1:11" s="144" customFormat="1" ht="7.5" customHeight="1" x14ac:dyDescent="0.25">
      <c r="A40" s="36"/>
      <c r="B40" s="36"/>
      <c r="C40" s="36"/>
      <c r="D40" s="36"/>
      <c r="E40" s="36"/>
      <c r="F40" s="36"/>
      <c r="G40" s="132"/>
      <c r="H40" s="330"/>
      <c r="I40" s="36"/>
    </row>
    <row r="41" spans="1:11" s="144" customFormat="1" ht="15.6" x14ac:dyDescent="0.3">
      <c r="A41" s="36"/>
      <c r="B41" s="401" t="s">
        <v>18</v>
      </c>
      <c r="C41" s="402"/>
      <c r="D41" s="402"/>
      <c r="E41" s="36"/>
      <c r="F41" s="36"/>
      <c r="G41" s="29"/>
      <c r="H41" s="330"/>
      <c r="I41" s="36"/>
    </row>
    <row r="42" spans="1:11" s="144" customFormat="1" ht="15" x14ac:dyDescent="0.25">
      <c r="A42" s="36"/>
      <c r="B42" s="36"/>
      <c r="C42" s="36" t="s">
        <v>19</v>
      </c>
      <c r="D42" s="36"/>
      <c r="E42" s="36" t="s">
        <v>20</v>
      </c>
      <c r="F42" s="36"/>
      <c r="G42" s="154" t="s">
        <v>21</v>
      </c>
      <c r="H42" s="330"/>
      <c r="I42" s="36"/>
    </row>
    <row r="43" spans="1:11" s="144" customFormat="1" ht="15" x14ac:dyDescent="0.25">
      <c r="A43" s="36"/>
      <c r="B43" s="36"/>
      <c r="C43" s="36"/>
      <c r="D43" s="36"/>
      <c r="E43" s="36"/>
      <c r="F43" s="36"/>
      <c r="G43" s="154"/>
      <c r="H43" s="330"/>
      <c r="I43" s="36"/>
    </row>
    <row r="44" spans="1:11" s="144" customFormat="1" ht="7.5" customHeight="1" x14ac:dyDescent="0.25">
      <c r="A44" s="36"/>
      <c r="B44" s="36"/>
      <c r="C44" s="36"/>
      <c r="D44" s="36"/>
      <c r="E44" s="36"/>
      <c r="F44" s="36"/>
      <c r="G44" s="154"/>
      <c r="H44" s="330"/>
      <c r="I44" s="36"/>
    </row>
    <row r="45" spans="1:11" s="144" customFormat="1" ht="15" x14ac:dyDescent="0.25">
      <c r="A45" s="36"/>
      <c r="B45" s="36"/>
      <c r="C45" s="36" t="s">
        <v>22</v>
      </c>
      <c r="D45" s="36"/>
      <c r="E45" s="36" t="s">
        <v>23</v>
      </c>
      <c r="F45" s="36"/>
      <c r="G45" s="154" t="s">
        <v>24</v>
      </c>
      <c r="H45" s="330"/>
      <c r="I45" s="36"/>
    </row>
    <row r="46" spans="1:11" s="144" customFormat="1" ht="15" x14ac:dyDescent="0.25">
      <c r="A46" s="36"/>
      <c r="B46" s="36"/>
      <c r="C46" s="36"/>
      <c r="D46" s="36"/>
      <c r="E46" s="36"/>
      <c r="F46" s="36"/>
      <c r="G46" s="154"/>
      <c r="H46" s="330"/>
      <c r="I46" s="36"/>
    </row>
    <row r="47" spans="1:11" s="144" customFormat="1" ht="7.5" customHeight="1" x14ac:dyDescent="0.25">
      <c r="A47" s="36"/>
      <c r="B47" s="36"/>
      <c r="C47" s="36"/>
      <c r="D47" s="36"/>
      <c r="E47" s="36"/>
      <c r="F47" s="36"/>
      <c r="G47" s="132"/>
      <c r="H47" s="330"/>
      <c r="I47" s="36"/>
    </row>
    <row r="48" spans="1:11" s="144" customFormat="1" ht="15" x14ac:dyDescent="0.25">
      <c r="A48" s="36"/>
      <c r="B48" s="36"/>
      <c r="C48" s="36" t="s">
        <v>25</v>
      </c>
      <c r="D48" s="36"/>
      <c r="E48" s="36" t="s">
        <v>26</v>
      </c>
      <c r="F48" s="36"/>
      <c r="G48" s="154" t="s">
        <v>27</v>
      </c>
      <c r="H48" s="330"/>
      <c r="I48" s="36"/>
    </row>
    <row r="49" spans="1:9" s="144" customFormat="1" ht="15" x14ac:dyDescent="0.25">
      <c r="A49" s="36"/>
      <c r="B49" s="36"/>
      <c r="C49" s="36"/>
      <c r="D49" s="36"/>
      <c r="E49" s="36"/>
      <c r="F49" s="36"/>
      <c r="G49" s="154"/>
      <c r="H49" s="330"/>
      <c r="I49" s="36"/>
    </row>
    <row r="50" spans="1:9" s="144" customFormat="1" ht="7.5" customHeight="1" x14ac:dyDescent="0.25">
      <c r="A50" s="36"/>
      <c r="B50" s="36"/>
      <c r="C50" s="36"/>
      <c r="D50" s="36"/>
      <c r="E50" s="36"/>
      <c r="F50" s="36"/>
      <c r="G50" s="132"/>
      <c r="H50" s="330"/>
      <c r="I50" s="36"/>
    </row>
    <row r="51" spans="1:9" s="144" customFormat="1" ht="15" x14ac:dyDescent="0.25">
      <c r="A51" s="36"/>
      <c r="B51" s="36"/>
      <c r="C51" s="36" t="s">
        <v>28</v>
      </c>
      <c r="D51" s="36"/>
      <c r="E51" s="36" t="s">
        <v>29</v>
      </c>
      <c r="F51" s="36"/>
      <c r="G51" s="154" t="s">
        <v>30</v>
      </c>
      <c r="H51" s="330"/>
      <c r="I51" s="36"/>
    </row>
    <row r="52" spans="1:9" s="144" customFormat="1" ht="15" x14ac:dyDescent="0.25">
      <c r="A52" s="36"/>
      <c r="B52" s="36"/>
      <c r="C52" s="36"/>
      <c r="D52" s="36"/>
      <c r="E52" s="36"/>
      <c r="F52" s="36"/>
      <c r="G52" s="154"/>
      <c r="H52" s="330"/>
      <c r="I52" s="36"/>
    </row>
    <row r="53" spans="1:9" s="144" customFormat="1" ht="7.5" customHeight="1" x14ac:dyDescent="0.25">
      <c r="A53" s="36"/>
      <c r="B53" s="36"/>
      <c r="C53" s="36"/>
      <c r="D53" s="36"/>
      <c r="E53" s="36"/>
      <c r="F53" s="36"/>
      <c r="G53" s="132"/>
      <c r="H53" s="330"/>
      <c r="I53" s="36"/>
    </row>
    <row r="54" spans="1:9" s="144" customFormat="1" ht="15" x14ac:dyDescent="0.25">
      <c r="A54" s="36"/>
      <c r="B54" s="36"/>
      <c r="C54" s="36" t="s">
        <v>31</v>
      </c>
      <c r="D54" s="36"/>
      <c r="E54" s="36" t="s">
        <v>32</v>
      </c>
      <c r="F54" s="36"/>
      <c r="G54" s="154" t="s">
        <v>33</v>
      </c>
      <c r="H54" s="330"/>
      <c r="I54" s="36"/>
    </row>
    <row r="55" spans="1:9" s="144" customFormat="1" ht="15" x14ac:dyDescent="0.25">
      <c r="A55" s="36"/>
      <c r="B55" s="36"/>
      <c r="C55" s="36"/>
      <c r="D55" s="36"/>
      <c r="E55" s="36"/>
      <c r="F55" s="36"/>
      <c r="G55" s="154"/>
      <c r="H55" s="330"/>
      <c r="I55" s="36"/>
    </row>
    <row r="56" spans="1:9" s="144" customFormat="1" ht="7.5" customHeight="1" x14ac:dyDescent="0.25">
      <c r="A56" s="36"/>
      <c r="B56" s="36"/>
      <c r="C56" s="36"/>
      <c r="D56" s="36"/>
      <c r="E56" s="36"/>
      <c r="F56" s="36"/>
      <c r="G56" s="132"/>
      <c r="H56" s="330"/>
      <c r="I56" s="36"/>
    </row>
    <row r="57" spans="1:9" s="144" customFormat="1" ht="15" x14ac:dyDescent="0.25">
      <c r="A57" s="36"/>
      <c r="B57" s="36"/>
      <c r="C57" s="36" t="s">
        <v>34</v>
      </c>
      <c r="D57" s="36"/>
      <c r="E57" s="36" t="s">
        <v>35</v>
      </c>
      <c r="F57" s="36"/>
      <c r="G57" s="154" t="s">
        <v>36</v>
      </c>
      <c r="H57" s="330"/>
      <c r="I57" s="36"/>
    </row>
    <row r="58" spans="1:9" s="144" customFormat="1" ht="15" x14ac:dyDescent="0.25">
      <c r="A58" s="36"/>
      <c r="B58" s="36"/>
      <c r="C58" s="36"/>
      <c r="D58" s="36"/>
      <c r="E58" s="36"/>
      <c r="F58" s="36"/>
      <c r="G58" s="154"/>
      <c r="H58" s="330"/>
      <c r="I58" s="36"/>
    </row>
    <row r="59" spans="1:9" s="144" customFormat="1" ht="7.5" customHeight="1" x14ac:dyDescent="0.25">
      <c r="A59" s="36"/>
      <c r="B59" s="36"/>
      <c r="C59" s="36"/>
      <c r="D59" s="36"/>
      <c r="E59" s="36"/>
      <c r="F59" s="36"/>
      <c r="G59" s="132"/>
      <c r="H59" s="330"/>
      <c r="I59" s="36"/>
    </row>
    <row r="60" spans="1:9" s="144" customFormat="1" ht="15" x14ac:dyDescent="0.25">
      <c r="A60" s="36"/>
      <c r="B60" s="36"/>
      <c r="C60" s="36" t="s">
        <v>37</v>
      </c>
      <c r="D60" s="36"/>
      <c r="E60" s="36" t="s">
        <v>38</v>
      </c>
      <c r="F60" s="36"/>
      <c r="G60" s="154" t="s">
        <v>39</v>
      </c>
      <c r="H60" s="330"/>
      <c r="I60" s="36"/>
    </row>
    <row r="61" spans="1:9" s="144" customFormat="1" ht="15" x14ac:dyDescent="0.25">
      <c r="A61" s="36"/>
      <c r="B61" s="36"/>
      <c r="C61" s="36"/>
      <c r="D61" s="36"/>
      <c r="E61" s="36"/>
      <c r="F61" s="36"/>
      <c r="G61" s="154"/>
      <c r="H61" s="330"/>
      <c r="I61" s="36"/>
    </row>
    <row r="62" spans="1:9" s="144" customFormat="1" ht="7.5" customHeight="1" x14ac:dyDescent="0.25">
      <c r="A62" s="36"/>
      <c r="B62" s="36"/>
      <c r="C62" s="36"/>
      <c r="D62" s="36"/>
      <c r="E62" s="36"/>
      <c r="F62" s="36"/>
      <c r="G62" s="132"/>
      <c r="H62" s="330"/>
      <c r="I62" s="36"/>
    </row>
    <row r="63" spans="1:9" s="144" customFormat="1" ht="15" x14ac:dyDescent="0.25">
      <c r="A63" s="36"/>
      <c r="B63" s="36"/>
      <c r="C63" s="36" t="s">
        <v>40</v>
      </c>
      <c r="D63" s="36"/>
      <c r="E63" s="36" t="s">
        <v>41</v>
      </c>
      <c r="F63" s="36"/>
      <c r="G63" s="154" t="s">
        <v>42</v>
      </c>
      <c r="H63" s="330"/>
      <c r="I63" s="36"/>
    </row>
    <row r="64" spans="1:9" s="144" customFormat="1" ht="15" x14ac:dyDescent="0.25">
      <c r="A64" s="36"/>
      <c r="B64" s="36"/>
      <c r="C64" s="36"/>
      <c r="D64" s="36"/>
      <c r="E64" s="36"/>
      <c r="F64" s="36"/>
      <c r="G64" s="154"/>
      <c r="H64" s="330"/>
      <c r="I64" s="36"/>
    </row>
    <row r="65" spans="1:9" s="144" customFormat="1" ht="7.5" customHeight="1" x14ac:dyDescent="0.25">
      <c r="A65" s="36"/>
      <c r="B65" s="36"/>
      <c r="C65" s="36"/>
      <c r="D65" s="36"/>
      <c r="E65" s="36"/>
      <c r="F65" s="36"/>
      <c r="G65" s="132"/>
      <c r="H65" s="330"/>
      <c r="I65" s="36"/>
    </row>
    <row r="66" spans="1:9" s="144" customFormat="1" ht="15" x14ac:dyDescent="0.25">
      <c r="A66" s="36"/>
      <c r="B66" s="36"/>
      <c r="C66" s="36" t="s">
        <v>43</v>
      </c>
      <c r="D66" s="36"/>
      <c r="E66" s="36" t="s">
        <v>44</v>
      </c>
      <c r="F66" s="36"/>
      <c r="G66" s="154" t="s">
        <v>45</v>
      </c>
      <c r="H66" s="330"/>
      <c r="I66" s="36"/>
    </row>
    <row r="67" spans="1:9" s="144" customFormat="1" ht="15" x14ac:dyDescent="0.25">
      <c r="A67" s="36"/>
      <c r="B67" s="36"/>
      <c r="C67" s="36"/>
      <c r="D67" s="36"/>
      <c r="E67" s="36"/>
      <c r="F67" s="36"/>
      <c r="G67" s="154"/>
      <c r="H67" s="330"/>
      <c r="I67" s="36"/>
    </row>
    <row r="68" spans="1:9" s="144" customFormat="1" ht="7.5" customHeight="1" x14ac:dyDescent="0.25">
      <c r="A68" s="36"/>
      <c r="B68" s="36"/>
      <c r="C68" s="36"/>
      <c r="D68" s="36"/>
      <c r="E68" s="36"/>
      <c r="F68" s="36"/>
      <c r="G68" s="132"/>
      <c r="H68" s="330"/>
      <c r="I68" s="36"/>
    </row>
    <row r="69" spans="1:9" s="144" customFormat="1" ht="15" x14ac:dyDescent="0.25">
      <c r="A69" s="36"/>
      <c r="B69" s="36"/>
      <c r="C69" s="36" t="s">
        <v>46</v>
      </c>
      <c r="D69" s="36"/>
      <c r="E69" s="36" t="s">
        <v>47</v>
      </c>
      <c r="F69" s="36"/>
      <c r="G69" s="154" t="s">
        <v>48</v>
      </c>
      <c r="H69" s="330"/>
      <c r="I69" s="36"/>
    </row>
    <row r="70" spans="1:9" s="144" customFormat="1" ht="15" x14ac:dyDescent="0.25">
      <c r="A70" s="36"/>
      <c r="B70" s="36"/>
      <c r="C70" s="36"/>
      <c r="D70" s="36"/>
      <c r="E70" s="36"/>
      <c r="F70" s="36"/>
      <c r="G70" s="154"/>
      <c r="H70" s="330"/>
      <c r="I70" s="36"/>
    </row>
    <row r="71" spans="1:9" s="144" customFormat="1" ht="7.5" customHeight="1" x14ac:dyDescent="0.25">
      <c r="A71" s="36"/>
      <c r="B71" s="36"/>
      <c r="C71" s="36"/>
      <c r="D71" s="36"/>
      <c r="E71" s="36"/>
      <c r="F71" s="36"/>
      <c r="G71" s="132"/>
      <c r="H71" s="330"/>
      <c r="I71" s="36"/>
    </row>
    <row r="72" spans="1:9" s="144" customFormat="1" ht="15" x14ac:dyDescent="0.25">
      <c r="A72" s="36"/>
      <c r="B72" s="36"/>
      <c r="C72" s="36" t="s">
        <v>49</v>
      </c>
      <c r="D72" s="36"/>
      <c r="E72" s="36" t="s">
        <v>50</v>
      </c>
      <c r="F72" s="36"/>
      <c r="G72" s="154" t="s">
        <v>51</v>
      </c>
      <c r="H72" s="330"/>
      <c r="I72" s="36"/>
    </row>
    <row r="73" spans="1:9" s="144" customFormat="1" ht="15" x14ac:dyDescent="0.25">
      <c r="A73" s="36"/>
      <c r="B73" s="36"/>
      <c r="C73" s="36"/>
      <c r="D73" s="36"/>
      <c r="E73" s="36"/>
      <c r="F73" s="36"/>
      <c r="G73" s="154"/>
      <c r="H73" s="330"/>
      <c r="I73" s="36"/>
    </row>
    <row r="74" spans="1:9" s="144" customFormat="1" ht="7.5" customHeight="1" x14ac:dyDescent="0.25">
      <c r="A74" s="36"/>
      <c r="B74" s="36"/>
      <c r="C74" s="36"/>
      <c r="D74" s="36"/>
      <c r="E74" s="36"/>
      <c r="F74" s="36"/>
      <c r="G74" s="132"/>
      <c r="H74" s="330"/>
      <c r="I74" s="36"/>
    </row>
    <row r="75" spans="1:9" s="144" customFormat="1" ht="15" x14ac:dyDescent="0.25">
      <c r="A75" s="36"/>
      <c r="B75" s="36"/>
      <c r="C75" s="36" t="s">
        <v>52</v>
      </c>
      <c r="D75" s="36"/>
      <c r="E75" s="36" t="s">
        <v>53</v>
      </c>
      <c r="F75" s="36"/>
      <c r="G75" s="154" t="s">
        <v>54</v>
      </c>
      <c r="H75" s="330"/>
      <c r="I75" s="36"/>
    </row>
    <row r="76" spans="1:9" s="144" customFormat="1" ht="15" x14ac:dyDescent="0.25">
      <c r="A76" s="36"/>
      <c r="B76" s="36"/>
      <c r="C76" s="36"/>
      <c r="D76" s="36"/>
      <c r="E76" s="36"/>
      <c r="F76" s="36"/>
      <c r="G76" s="154"/>
      <c r="H76" s="330"/>
      <c r="I76" s="36"/>
    </row>
    <row r="77" spans="1:9" s="144" customFormat="1" ht="7.5" customHeight="1" x14ac:dyDescent="0.25">
      <c r="A77" s="36"/>
      <c r="B77" s="36"/>
      <c r="C77" s="36"/>
      <c r="D77" s="36"/>
      <c r="E77" s="36"/>
      <c r="F77" s="36"/>
      <c r="G77" s="132"/>
      <c r="H77" s="330"/>
      <c r="I77" s="36"/>
    </row>
    <row r="78" spans="1:9" s="144" customFormat="1" ht="15" x14ac:dyDescent="0.25">
      <c r="A78" s="36"/>
      <c r="B78" s="36"/>
      <c r="C78" s="36" t="s">
        <v>55</v>
      </c>
      <c r="D78" s="36"/>
      <c r="E78" s="36" t="s">
        <v>56</v>
      </c>
      <c r="F78" s="36"/>
      <c r="G78" s="154" t="s">
        <v>57</v>
      </c>
      <c r="H78" s="330"/>
      <c r="I78" s="36"/>
    </row>
    <row r="79" spans="1:9" s="144" customFormat="1" ht="15" x14ac:dyDescent="0.25">
      <c r="A79" s="36"/>
      <c r="B79" s="36"/>
      <c r="C79" s="36"/>
      <c r="D79" s="36"/>
      <c r="E79" s="36"/>
      <c r="F79" s="36"/>
      <c r="G79" s="154"/>
      <c r="H79" s="330"/>
      <c r="I79" s="36"/>
    </row>
    <row r="80" spans="1:9" s="144" customFormat="1" ht="7.5" customHeight="1" x14ac:dyDescent="0.25">
      <c r="A80" s="36"/>
      <c r="B80" s="36"/>
      <c r="C80" s="36"/>
      <c r="D80" s="36"/>
      <c r="E80" s="36"/>
      <c r="F80" s="36"/>
      <c r="G80" s="132"/>
      <c r="H80" s="330"/>
      <c r="I80" s="36"/>
    </row>
    <row r="81" spans="1:9" s="144" customFormat="1" ht="15" x14ac:dyDescent="0.25">
      <c r="A81" s="36"/>
      <c r="B81" s="36"/>
      <c r="C81" s="36" t="s">
        <v>58</v>
      </c>
      <c r="D81" s="36"/>
      <c r="E81" s="36" t="s">
        <v>59</v>
      </c>
      <c r="F81" s="36"/>
      <c r="G81" s="154" t="s">
        <v>60</v>
      </c>
      <c r="H81" s="330"/>
      <c r="I81" s="36"/>
    </row>
    <row r="82" spans="1:9" s="144" customFormat="1" ht="15" x14ac:dyDescent="0.25">
      <c r="A82" s="36"/>
      <c r="B82" s="36"/>
      <c r="C82" s="36"/>
      <c r="D82" s="36"/>
      <c r="E82" s="36"/>
      <c r="F82" s="36"/>
      <c r="G82" s="154"/>
      <c r="H82" s="330"/>
      <c r="I82" s="36"/>
    </row>
    <row r="83" spans="1:9" s="144" customFormat="1" ht="7.5" customHeight="1" x14ac:dyDescent="0.25">
      <c r="A83" s="36"/>
      <c r="B83" s="36"/>
      <c r="C83" s="36"/>
      <c r="D83" s="36"/>
      <c r="E83" s="36"/>
      <c r="F83" s="36"/>
      <c r="G83" s="132"/>
      <c r="H83" s="330"/>
      <c r="I83" s="36"/>
    </row>
    <row r="84" spans="1:9" s="144" customFormat="1" ht="15" x14ac:dyDescent="0.25">
      <c r="A84" s="36"/>
      <c r="B84" s="36"/>
      <c r="C84" s="36" t="s">
        <v>61</v>
      </c>
      <c r="D84" s="36"/>
      <c r="E84" s="36" t="s">
        <v>62</v>
      </c>
      <c r="F84" s="36"/>
      <c r="G84" s="181" t="s">
        <v>63</v>
      </c>
      <c r="H84" s="330"/>
      <c r="I84" s="36"/>
    </row>
    <row r="85" spans="1:9" s="144" customFormat="1" ht="15" x14ac:dyDescent="0.25">
      <c r="A85" s="36"/>
      <c r="B85" s="36"/>
      <c r="C85" s="36"/>
      <c r="D85" s="36"/>
      <c r="E85" s="36"/>
      <c r="F85" s="36"/>
      <c r="G85" s="181"/>
      <c r="H85" s="330"/>
      <c r="I85" s="36"/>
    </row>
    <row r="86" spans="1:9" s="144" customFormat="1" ht="7.5" customHeight="1" x14ac:dyDescent="0.25">
      <c r="A86" s="36"/>
      <c r="B86" s="36"/>
      <c r="C86" s="36"/>
      <c r="D86" s="36"/>
      <c r="E86" s="36"/>
      <c r="F86" s="36"/>
      <c r="G86" s="181"/>
      <c r="H86" s="330"/>
      <c r="I86" s="36"/>
    </row>
    <row r="87" spans="1:9" s="144" customFormat="1" ht="15" x14ac:dyDescent="0.25">
      <c r="A87" s="36"/>
      <c r="B87" s="36"/>
      <c r="C87" s="36" t="s">
        <v>64</v>
      </c>
      <c r="D87" s="36"/>
      <c r="E87" s="36" t="s">
        <v>65</v>
      </c>
      <c r="F87" s="36"/>
      <c r="G87" s="181" t="s">
        <v>66</v>
      </c>
      <c r="H87" s="330"/>
      <c r="I87" s="36"/>
    </row>
    <row r="88" spans="1:9" s="144" customFormat="1" ht="15" x14ac:dyDescent="0.25">
      <c r="A88" s="36"/>
      <c r="B88" s="36"/>
      <c r="C88" s="36"/>
      <c r="D88" s="36"/>
      <c r="E88" s="36"/>
      <c r="F88" s="36"/>
      <c r="G88" s="181"/>
      <c r="H88" s="330"/>
      <c r="I88" s="36"/>
    </row>
    <row r="89" spans="1:9" s="144" customFormat="1" ht="7.5" customHeight="1" x14ac:dyDescent="0.25">
      <c r="A89" s="36"/>
      <c r="B89" s="36"/>
      <c r="C89" s="36"/>
      <c r="D89" s="36"/>
      <c r="E89" s="36"/>
      <c r="F89" s="36"/>
      <c r="G89" s="181"/>
      <c r="H89" s="330"/>
      <c r="I89" s="36"/>
    </row>
    <row r="90" spans="1:9" s="144" customFormat="1" ht="15" x14ac:dyDescent="0.25">
      <c r="A90" s="36"/>
      <c r="B90" s="36"/>
      <c r="C90" s="36" t="s">
        <v>67</v>
      </c>
      <c r="D90" s="36"/>
      <c r="E90" s="36" t="s">
        <v>68</v>
      </c>
      <c r="F90" s="36"/>
      <c r="G90" s="181" t="s">
        <v>69</v>
      </c>
      <c r="H90" s="330"/>
      <c r="I90" s="36"/>
    </row>
    <row r="91" spans="1:9" s="144" customFormat="1" ht="15" x14ac:dyDescent="0.25">
      <c r="A91" s="36"/>
      <c r="B91" s="36"/>
      <c r="C91" s="36"/>
      <c r="D91" s="36"/>
      <c r="E91" s="36"/>
      <c r="F91" s="36"/>
      <c r="G91" s="181"/>
      <c r="H91" s="330"/>
      <c r="I91" s="36"/>
    </row>
    <row r="92" spans="1:9" s="144" customFormat="1" ht="7.5" customHeight="1" x14ac:dyDescent="0.25">
      <c r="A92" s="36"/>
      <c r="B92" s="36"/>
      <c r="C92" s="36"/>
      <c r="D92" s="36"/>
      <c r="E92" s="36"/>
      <c r="F92" s="36"/>
      <c r="G92" s="181"/>
      <c r="H92" s="330"/>
      <c r="I92" s="36"/>
    </row>
    <row r="93" spans="1:9" s="144" customFormat="1" ht="15" x14ac:dyDescent="0.25">
      <c r="A93" s="36"/>
      <c r="B93" s="36"/>
      <c r="C93" s="36" t="s">
        <v>70</v>
      </c>
      <c r="D93" s="36"/>
      <c r="E93" s="36" t="s">
        <v>71</v>
      </c>
      <c r="F93" s="36"/>
      <c r="G93" s="181" t="s">
        <v>72</v>
      </c>
      <c r="H93" s="330"/>
      <c r="I93" s="36"/>
    </row>
    <row r="94" spans="1:9" s="144" customFormat="1" ht="15" x14ac:dyDescent="0.25">
      <c r="A94" s="36"/>
      <c r="B94" s="36"/>
      <c r="C94" s="36"/>
      <c r="D94" s="36"/>
      <c r="E94" s="36"/>
      <c r="F94" s="36"/>
      <c r="G94" s="181"/>
      <c r="H94" s="330"/>
      <c r="I94" s="36"/>
    </row>
    <row r="95" spans="1:9" s="144" customFormat="1" ht="7.5" customHeight="1" x14ac:dyDescent="0.25">
      <c r="A95" s="36"/>
      <c r="B95" s="36"/>
      <c r="C95" s="36"/>
      <c r="D95" s="36"/>
      <c r="E95" s="36"/>
      <c r="F95" s="36"/>
      <c r="G95" s="181"/>
      <c r="H95" s="330"/>
      <c r="I95" s="36"/>
    </row>
    <row r="96" spans="1:9" s="144" customFormat="1" ht="15" x14ac:dyDescent="0.25">
      <c r="A96" s="36"/>
      <c r="B96" s="36"/>
      <c r="C96" s="36" t="s">
        <v>73</v>
      </c>
      <c r="D96" s="36"/>
      <c r="E96" s="36" t="s">
        <v>74</v>
      </c>
      <c r="F96" s="36"/>
      <c r="G96" s="181" t="s">
        <v>75</v>
      </c>
      <c r="H96" s="330"/>
      <c r="I96" s="36"/>
    </row>
    <row r="97" spans="1:9" s="144" customFormat="1" ht="15" x14ac:dyDescent="0.25">
      <c r="A97" s="36"/>
      <c r="B97" s="36"/>
      <c r="C97" s="36"/>
      <c r="D97" s="36"/>
      <c r="E97" s="36"/>
      <c r="F97" s="36"/>
      <c r="G97" s="181"/>
      <c r="H97" s="330"/>
      <c r="I97" s="36"/>
    </row>
    <row r="98" spans="1:9" s="144" customFormat="1" ht="7.5" customHeight="1" x14ac:dyDescent="0.25">
      <c r="A98" s="36"/>
      <c r="B98" s="36"/>
      <c r="C98" s="36"/>
      <c r="D98" s="36"/>
      <c r="E98" s="36"/>
      <c r="F98" s="36"/>
      <c r="G98" s="132"/>
      <c r="H98" s="330"/>
      <c r="I98" s="36"/>
    </row>
    <row r="99" spans="1:9" s="144" customFormat="1" ht="15" x14ac:dyDescent="0.25">
      <c r="A99" s="36"/>
      <c r="B99" s="401" t="s">
        <v>76</v>
      </c>
      <c r="C99" s="402"/>
      <c r="D99" s="402"/>
      <c r="E99" s="36"/>
      <c r="F99" s="36"/>
      <c r="G99" s="154" t="s">
        <v>77</v>
      </c>
      <c r="H99" s="330"/>
      <c r="I99" s="36"/>
    </row>
    <row r="100" spans="1:9" s="144" customFormat="1" ht="7.5" customHeight="1" x14ac:dyDescent="0.25">
      <c r="A100" s="36"/>
      <c r="B100" s="36"/>
      <c r="C100" s="36"/>
      <c r="D100" s="36"/>
      <c r="E100" s="36"/>
      <c r="F100" s="36"/>
      <c r="G100" s="132"/>
      <c r="H100" s="330"/>
      <c r="I100" s="36"/>
    </row>
    <row r="101" spans="1:9" s="144" customFormat="1" ht="15" x14ac:dyDescent="0.25">
      <c r="A101" s="36"/>
      <c r="B101" s="401" t="s">
        <v>78</v>
      </c>
      <c r="C101" s="402"/>
      <c r="D101" s="402"/>
      <c r="E101" s="36"/>
      <c r="F101" s="36"/>
      <c r="G101" s="154" t="s">
        <v>79</v>
      </c>
      <c r="H101" s="330"/>
      <c r="I101" s="36"/>
    </row>
    <row r="102" spans="1:9" s="144" customFormat="1" ht="7.5" customHeight="1" x14ac:dyDescent="0.25">
      <c r="A102" s="36"/>
      <c r="B102" s="36"/>
      <c r="C102" s="36"/>
      <c r="D102" s="36"/>
      <c r="E102" s="36"/>
      <c r="F102" s="36"/>
      <c r="G102" s="132"/>
      <c r="H102" s="330"/>
      <c r="I102" s="36"/>
    </row>
    <row r="103" spans="1:9" s="144" customFormat="1" ht="15" x14ac:dyDescent="0.25">
      <c r="A103" s="36"/>
      <c r="B103" s="401" t="s">
        <v>80</v>
      </c>
      <c r="C103" s="402"/>
      <c r="D103" s="402"/>
      <c r="E103" s="36"/>
      <c r="F103" s="36"/>
      <c r="G103" s="154" t="s">
        <v>81</v>
      </c>
      <c r="H103" s="330"/>
      <c r="I103" s="36"/>
    </row>
    <row r="104" spans="1:9" s="144" customFormat="1" ht="7.5" customHeight="1" x14ac:dyDescent="0.25">
      <c r="A104" s="36"/>
      <c r="B104" s="36"/>
      <c r="C104" s="36"/>
      <c r="D104" s="36"/>
      <c r="E104" s="36"/>
      <c r="F104" s="36"/>
      <c r="G104" s="36"/>
      <c r="H104" s="36"/>
      <c r="I104" s="330"/>
    </row>
    <row r="105" spans="1:9" s="144" customFormat="1" ht="15" x14ac:dyDescent="0.25">
      <c r="A105" s="36"/>
      <c r="B105" s="401" t="s">
        <v>82</v>
      </c>
      <c r="C105" s="402"/>
      <c r="D105" s="402"/>
      <c r="E105" s="36"/>
      <c r="F105" s="36"/>
      <c r="G105" s="154" t="s">
        <v>82</v>
      </c>
      <c r="H105" s="36"/>
      <c r="I105" s="330"/>
    </row>
    <row r="106" spans="1:9" s="144" customFormat="1" ht="15" x14ac:dyDescent="0.25">
      <c r="A106" s="36"/>
      <c r="B106" s="36"/>
      <c r="C106" s="36"/>
      <c r="D106" s="36"/>
      <c r="E106" s="36"/>
      <c r="F106" s="36"/>
      <c r="G106" s="36"/>
      <c r="H106" s="36"/>
      <c r="I106" s="330"/>
    </row>
    <row r="107" spans="1:9" s="144" customFormat="1" ht="15" x14ac:dyDescent="0.25">
      <c r="I107" s="191"/>
    </row>
    <row r="108" spans="1:9" s="144" customFormat="1" ht="15" x14ac:dyDescent="0.25">
      <c r="I108" s="191"/>
    </row>
  </sheetData>
  <sheetProtection sheet="1"/>
  <customSheetViews>
    <customSheetView guid="{24F8A60A-E436-41F4-8B3A-E9289E290C45}">
      <pageMargins left="0" right="0" top="0" bottom="0" header="0" footer="0"/>
    </customSheetView>
  </customSheetViews>
  <mergeCells count="19">
    <mergeCell ref="B99:D99"/>
    <mergeCell ref="B101:D101"/>
    <mergeCell ref="B103:D103"/>
    <mergeCell ref="B105:D105"/>
    <mergeCell ref="B35:D35"/>
    <mergeCell ref="B37:D37"/>
    <mergeCell ref="B39:D39"/>
    <mergeCell ref="B31:H31"/>
    <mergeCell ref="B41:D41"/>
    <mergeCell ref="B2:H2"/>
    <mergeCell ref="B4:H5"/>
    <mergeCell ref="B7:H10"/>
    <mergeCell ref="B15:H17"/>
    <mergeCell ref="B33:D33"/>
    <mergeCell ref="B19:H21"/>
    <mergeCell ref="B25:H26"/>
    <mergeCell ref="B28:H28"/>
    <mergeCell ref="B23:C23"/>
    <mergeCell ref="B12:H13"/>
  </mergeCells>
  <hyperlinks>
    <hyperlink ref="G33" location="'ABF 1 (cover)'!A1" display="ABF 1" xr:uid="{00000000-0004-0000-0000-000000000000}"/>
    <hyperlink ref="G35" location="ABF2stats" display="ABF 2" xr:uid="{00000000-0004-0000-0000-000001000000}"/>
    <hyperlink ref="G37" location="'ABF 3'!A1" display="ABF 3" xr:uid="{00000000-0004-0000-0000-000002000000}"/>
    <hyperlink ref="G39" location="'ABF 4'!A1" display="ABF 4" xr:uid="{00000000-0004-0000-0000-000003000000}"/>
    <hyperlink ref="G48" location="'ABF 5 (11)'!ABF5_1" display="ABF 5 (11)" xr:uid="{00000000-0004-0000-0000-000006000000}"/>
    <hyperlink ref="G51" location="'ABF 5 (12)'!ABF5_1" display="ABF 5 (12)" xr:uid="{00000000-0004-0000-0000-000007000000}"/>
    <hyperlink ref="G54" location="'ABF 5 (13)'!ABF5_1" display="ABF 5 (13)" xr:uid="{00000000-0004-0000-0000-000008000000}"/>
    <hyperlink ref="G57" location="'ABF 5 (14)'!ABF5_1" display="ABF 5 (14)" xr:uid="{00000000-0004-0000-0000-000009000000}"/>
    <hyperlink ref="G60" location="'ABF 5 (15)'!ABF5_1" display="ABF 5 (15)" xr:uid="{00000000-0004-0000-0000-00000A000000}"/>
    <hyperlink ref="G63" location="'ABF 5 (16)'!ABF5_1" display="ABF 5 (16)" xr:uid="{00000000-0004-0000-0000-00000B000000}"/>
    <hyperlink ref="G66" location="'ABF 5 (17)'!ABF5_1" display="ABF 5 (17)" xr:uid="{00000000-0004-0000-0000-00000C000000}"/>
    <hyperlink ref="G69" location="'ABF 5 (18)'!ABF5_1" display="ABF 5 (18)" xr:uid="{00000000-0004-0000-0000-00000D000000}"/>
    <hyperlink ref="G72" location="'ABF 5 (19)'!ABF5_1" display="ABF 5 (19)" xr:uid="{00000000-0004-0000-0000-00000E000000}"/>
    <hyperlink ref="G75" location="'ABF 5 (20)'!ABF5_1" display="ABF 5 (20)" xr:uid="{00000000-0004-0000-0000-00000F000000}"/>
    <hyperlink ref="G78" location="'ABF 5 (21)'!ABF5_1" display="ABF 5 (21)" xr:uid="{00000000-0004-0000-0000-000010000000}"/>
    <hyperlink ref="G81" location="'ABF 5 (22)'!ABF5_1" display="ABF 5 (22)" xr:uid="{00000000-0004-0000-0000-000011000000}"/>
    <hyperlink ref="G99" location="'ABF 6'!A1" display="ABF 6" xr:uid="{00000000-0004-0000-0000-000020000000}"/>
    <hyperlink ref="G101" location="'ABF 7A'!A1" display="ABF 7A" xr:uid="{00000000-0004-0000-0000-000021000000}"/>
    <hyperlink ref="G103" location="'ABF 7B'!A1" display="ABF 7B" xr:uid="{00000000-0004-0000-0000-000022000000}"/>
    <hyperlink ref="G84" location="'ABF 5 (23)'!ABF5_1" display="ABF 5 (23)" xr:uid="{00000000-0004-0000-0000-000024000000}"/>
    <hyperlink ref="G87" location="'ABF 5 (24)'!ABF5_1" display="ABF 5 (24)" xr:uid="{00000000-0004-0000-0000-000026000000}"/>
    <hyperlink ref="G90" location="'ABF 5 (25)'!ABF5_1" display="ABF 5 (25)" xr:uid="{00000000-0004-0000-0000-000028000000}"/>
    <hyperlink ref="G93" location="'ABF 5 (26)'!ABF5_1" display="ABF 5 (26)" xr:uid="{00000000-0004-0000-0000-00002A000000}"/>
    <hyperlink ref="G96" location="'ABF 5 (27)'!ABF5_1" display="ABF 5 (27)" xr:uid="{00000000-0004-0000-0000-00002C000000}"/>
    <hyperlink ref="G42" location="'ABF 5 (col 9)'!A1" display="ABF 5 (col 9)" xr:uid="{00000000-0004-0000-0000-000004000000}"/>
    <hyperlink ref="G45" location="'ABF 5 (10)'!ABF5_1" display="ABF 5 (10)" xr:uid="{64FDE1DC-C65B-44FE-8F87-3BAA62190E25}"/>
    <hyperlink ref="G105" location="Checklist!A1" display="Checklist" xr:uid="{00000000-0004-0000-0000-000023000000}"/>
  </hyperlinks>
  <pageMargins left="0.45" right="0.45" top="0.75" bottom="0.75" header="0.3" footer="0.3"/>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DE31-A828-4C53-BF2C-24E8D981B37F}">
  <sheetPr>
    <pageSetUpPr fitToPage="1"/>
  </sheetPr>
  <dimension ref="A1:R201"/>
  <sheetViews>
    <sheetView topLeftCell="D49" zoomScale="130" zoomScaleNormal="13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392</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row r="184" s="182" customFormat="1" x14ac:dyDescent="0.25"/>
    <row r="185" s="182" customFormat="1" x14ac:dyDescent="0.25"/>
    <row r="186" s="182" customFormat="1" x14ac:dyDescent="0.25"/>
    <row r="187" s="182" customFormat="1" x14ac:dyDescent="0.25"/>
    <row r="188" s="182" customFormat="1" x14ac:dyDescent="0.25"/>
    <row r="189" s="182" customFormat="1" x14ac:dyDescent="0.25"/>
    <row r="190" s="182" customFormat="1" x14ac:dyDescent="0.25"/>
    <row r="191" s="182" customFormat="1" x14ac:dyDescent="0.25"/>
    <row r="192" s="182" customFormat="1" x14ac:dyDescent="0.25"/>
    <row r="193" s="182" customFormat="1" x14ac:dyDescent="0.25"/>
    <row r="194" s="182" customFormat="1" x14ac:dyDescent="0.25"/>
    <row r="195" s="182" customFormat="1" x14ac:dyDescent="0.25"/>
    <row r="196" s="182" customFormat="1" x14ac:dyDescent="0.25"/>
    <row r="197" s="182" customFormat="1" x14ac:dyDescent="0.25"/>
    <row r="198" s="182" customFormat="1" x14ac:dyDescent="0.25"/>
    <row r="199" s="182" customFormat="1" x14ac:dyDescent="0.25"/>
    <row r="200" s="182" customFormat="1" x14ac:dyDescent="0.25"/>
    <row r="201"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67" priority="3" stopIfTrue="1" operator="containsText" text="Error">
      <formula>NOT(ISERROR(SEARCH("Error",D77)))</formula>
    </cfRule>
    <cfRule type="containsText" dxfId="66" priority="4" stopIfTrue="1" operator="containsText" text="O.K.">
      <formula>NOT(ISERROR(SEARCH("O.K.",D77)))</formula>
    </cfRule>
  </conditionalFormatting>
  <conditionalFormatting sqref="H78:H81">
    <cfRule type="containsText" dxfId="65" priority="1" stopIfTrue="1" operator="containsText" text="Error">
      <formula>NOT(ISERROR(SEARCH("Error",H78)))</formula>
    </cfRule>
    <cfRule type="containsText" dxfId="6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DF24ED9-299D-4EB1-8613-52B5DD5B8A48}"/>
    <dataValidation allowBlank="1" showInputMessage="1" showErrorMessage="1" promptTitle="DO NOT TYPE HERE" prompt="Agency name is copied from ABF 1" sqref="A1:G1" xr:uid="{84369D24-40CE-4A81-9661-484151927B5F}"/>
    <dataValidation allowBlank="1" showInputMessage="1" showErrorMessage="1" prompt="First select a Service Code. This field will automatically populate." sqref="C5:D5 D7" xr:uid="{EA2ACB53-2B7E-4DF0-9DFF-F1A6EBB26BD3}"/>
    <dataValidation allowBlank="1" showInputMessage="1" showErrorMessage="1" prompt="The cost per unit is automatically calculated" sqref="D62 L62 J62 G62" xr:uid="{9061F6EA-F399-47B0-8D37-A4EE5DF610B2}"/>
    <dataValidation type="list" allowBlank="1" showInputMessage="1" prompt="Select the Service Code. Other fields will populate automatically. To find the appropriate Service Code, see pages 30-40 of the ASSET Reference Manual." sqref="L5" xr:uid="{ABFFDEA5-EF02-406D-B3B9-0667711F7BBA}">
      <formula1>$A$91:$A$141</formula1>
    </dataValidation>
    <dataValidation type="list" allowBlank="1" showInputMessage="1" showErrorMessage="1" prompt="Select Agency Name from List" sqref="H1:K1" xr:uid="{EA3354E8-1F85-4EC3-A93B-8ED2C4772D49}">
      <formula1>#REF!</formula1>
    </dataValidation>
    <dataValidation allowBlank="1" showErrorMessage="1" promptTitle="Do Not Type Here" prompt="Information from AFB-9B is duplicated here" sqref="L59 L37:L57" xr:uid="{433B34D3-16E4-4471-A3C6-DFD4CBAD4001}"/>
  </dataValidations>
  <printOptions horizontalCentered="1" verticalCentered="1"/>
  <pageMargins left="0.25" right="0.25" top="0.5" bottom="0.25" header="0.3" footer="0.05"/>
  <pageSetup scale="71"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16ED-AB03-4A9B-BB35-5BC4234403B7}">
  <sheetPr>
    <pageSetUpPr fitToPage="1"/>
  </sheetPr>
  <dimension ref="A1:R177"/>
  <sheetViews>
    <sheetView topLeftCell="B44" zoomScale="108" zoomScaleNormal="108"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393</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63" priority="3" stopIfTrue="1" operator="containsText" text="Error">
      <formula>NOT(ISERROR(SEARCH("Error",D77)))</formula>
    </cfRule>
    <cfRule type="containsText" dxfId="62" priority="4" stopIfTrue="1" operator="containsText" text="O.K.">
      <formula>NOT(ISERROR(SEARCH("O.K.",D77)))</formula>
    </cfRule>
  </conditionalFormatting>
  <conditionalFormatting sqref="H78:H81">
    <cfRule type="containsText" dxfId="61" priority="1" stopIfTrue="1" operator="containsText" text="Error">
      <formula>NOT(ISERROR(SEARCH("Error",H78)))</formula>
    </cfRule>
    <cfRule type="containsText" dxfId="60"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478816FA-E09D-4360-A686-61340EF1B931}"/>
    <dataValidation type="list" allowBlank="1" showInputMessage="1" showErrorMessage="1" prompt="Select Agency Name from List" sqref="H1:K1" xr:uid="{878331DC-D2D6-4C01-9EB7-6BFC7332442D}">
      <formula1>#REF!</formula1>
    </dataValidation>
    <dataValidation type="list" allowBlank="1" showInputMessage="1" prompt="Select the Service Code. Other fields will populate automatically. To find the appropriate Service Code, see pages 30-40 of the ASSET Reference Manual." sqref="L5" xr:uid="{CCBC257C-B451-4397-8E78-67561F7053C8}">
      <formula1>$A$91:$A$141</formula1>
    </dataValidation>
    <dataValidation allowBlank="1" showInputMessage="1" showErrorMessage="1" prompt="The cost per unit is automatically calculated" sqref="D62 L62 J62 G62" xr:uid="{7256A56A-29C7-421C-99AE-40E588C73D61}"/>
    <dataValidation allowBlank="1" showInputMessage="1" showErrorMessage="1" prompt="First select a Service Code. This field will automatically populate." sqref="C5:D5 D7" xr:uid="{0EEE11BF-E02E-4666-979E-78DDEA8AD658}"/>
    <dataValidation allowBlank="1" showInputMessage="1" showErrorMessage="1" promptTitle="DO NOT TYPE HERE" prompt="Agency name is copied from ABF 1" sqref="A1:G1" xr:uid="{A07A7EDF-DEE4-421D-93A9-39A96008F9FB}"/>
    <dataValidation allowBlank="1" showInputMessage="1" showErrorMessage="1" prompt="If licensed capacity changes during the year, enter the range but do not enter words (e.g. enter &quot;75-190&quot; instead of &quot;Summer 75, School Year 190&quot;)" sqref="D65 L65 J65 G65" xr:uid="{CFBA71DA-D3D7-4C4C-B1A4-867A926CA207}"/>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30A63-1E7F-4FC2-90AD-95B37D2B4D7D}">
  <sheetPr>
    <pageSetUpPr fitToPage="1"/>
  </sheetPr>
  <dimension ref="A1:R176"/>
  <sheetViews>
    <sheetView topLeftCell="A36" zoomScale="85" zoomScaleNormal="8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394</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59" priority="3" stopIfTrue="1" operator="containsText" text="Error">
      <formula>NOT(ISERROR(SEARCH("Error",D77)))</formula>
    </cfRule>
    <cfRule type="containsText" dxfId="58" priority="4" stopIfTrue="1" operator="containsText" text="O.K.">
      <formula>NOT(ISERROR(SEARCH("O.K.",D77)))</formula>
    </cfRule>
  </conditionalFormatting>
  <conditionalFormatting sqref="H78:H81">
    <cfRule type="containsText" dxfId="57" priority="1" stopIfTrue="1" operator="containsText" text="Error">
      <formula>NOT(ISERROR(SEARCH("Error",H78)))</formula>
    </cfRule>
    <cfRule type="containsText" dxfId="5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6471BE-4E75-4F6B-8159-F49AA2AF85D5}"/>
    <dataValidation allowBlank="1" showInputMessage="1" showErrorMessage="1" promptTitle="DO NOT TYPE HERE" prompt="Agency name is copied from ABF 1" sqref="A1:G1" xr:uid="{B28CD2AC-6D5F-4E11-A952-F329EDB9ED9C}"/>
    <dataValidation allowBlank="1" showInputMessage="1" showErrorMessage="1" prompt="First select a Service Code. This field will automatically populate." sqref="C5:D5 D7" xr:uid="{729081A7-4133-4DE5-B75C-6801F53D2795}"/>
    <dataValidation allowBlank="1" showInputMessage="1" showErrorMessage="1" prompt="The cost per unit is automatically calculated" sqref="D62 L62 J62 G62" xr:uid="{2C2A6482-5F19-44F5-93B3-4B79047780EB}"/>
    <dataValidation type="list" allowBlank="1" showInputMessage="1" prompt="Select the Service Code. Other fields will populate automatically. To find the appropriate Service Code, see pages 30-40 of the ASSET Reference Manual." sqref="L5" xr:uid="{FF5DDA64-B98A-4E2E-AF04-913258E4578C}">
      <formula1>$A$91:$A$141</formula1>
    </dataValidation>
    <dataValidation type="list" allowBlank="1" showInputMessage="1" showErrorMessage="1" prompt="Select Agency Name from List" sqref="H1:K1" xr:uid="{B00ABC33-3631-4985-B1C8-2738232FF2CF}">
      <formula1>#REF!</formula1>
    </dataValidation>
    <dataValidation allowBlank="1" showErrorMessage="1" promptTitle="Do Not Type Here" prompt="Information from AFB-9B is duplicated here" sqref="L59 L37:L57" xr:uid="{72B684DA-5CF0-48D3-82CA-E474265DF08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9933-2771-4C5D-A39A-7E4F9E997AE2}">
  <sheetPr>
    <pageSetUpPr fitToPage="1"/>
  </sheetPr>
  <dimension ref="A1:R174"/>
  <sheetViews>
    <sheetView topLeftCell="C46" zoomScale="115" zoomScaleNormal="11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395</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5" s="182" customFormat="1" x14ac:dyDescent="0.25">
      <c r="A161" s="284"/>
      <c r="B161" s="284" t="s">
        <v>365</v>
      </c>
      <c r="C161" s="284" t="s">
        <v>298</v>
      </c>
      <c r="D161" s="284"/>
    </row>
    <row r="162" spans="1:5" s="182" customFormat="1" x14ac:dyDescent="0.25">
      <c r="A162" s="284"/>
      <c r="B162" s="284" t="s">
        <v>366</v>
      </c>
      <c r="C162" s="284" t="s">
        <v>294</v>
      </c>
      <c r="D162" s="284"/>
    </row>
    <row r="163" spans="1:5" s="182" customFormat="1" x14ac:dyDescent="0.25">
      <c r="A163" s="284"/>
      <c r="B163" s="284" t="s">
        <v>367</v>
      </c>
      <c r="C163" s="284" t="s">
        <v>304</v>
      </c>
      <c r="D163" s="284"/>
    </row>
    <row r="164" spans="1:5" s="182" customFormat="1" x14ac:dyDescent="0.25">
      <c r="A164" s="284"/>
      <c r="B164" s="284" t="s">
        <v>368</v>
      </c>
      <c r="C164" s="284" t="s">
        <v>294</v>
      </c>
      <c r="D164" s="284"/>
    </row>
    <row r="165" spans="1:5" s="182" customFormat="1" x14ac:dyDescent="0.25">
      <c r="A165" s="284"/>
      <c r="B165" s="284" t="s">
        <v>369</v>
      </c>
      <c r="C165" s="284" t="s">
        <v>370</v>
      </c>
      <c r="D165" s="284"/>
    </row>
    <row r="166" spans="1:5" s="182" customFormat="1" x14ac:dyDescent="0.25">
      <c r="A166" s="284"/>
      <c r="B166" s="284" t="s">
        <v>369</v>
      </c>
      <c r="C166" s="284" t="s">
        <v>371</v>
      </c>
      <c r="D166" s="284"/>
    </row>
    <row r="167" spans="1:5" s="182" customFormat="1" x14ac:dyDescent="0.25">
      <c r="A167" s="284"/>
      <c r="B167" s="284" t="s">
        <v>372</v>
      </c>
      <c r="C167" s="284" t="s">
        <v>373</v>
      </c>
      <c r="D167" s="284"/>
    </row>
    <row r="168" spans="1:5" s="182" customFormat="1" x14ac:dyDescent="0.25">
      <c r="A168" s="284"/>
      <c r="B168" s="284" t="s">
        <v>374</v>
      </c>
      <c r="C168" s="284" t="s">
        <v>294</v>
      </c>
    </row>
    <row r="169" spans="1:5" s="182" customFormat="1" x14ac:dyDescent="0.25"/>
    <row r="170" spans="1:5" x14ac:dyDescent="0.25">
      <c r="A170" s="182"/>
      <c r="B170" s="182"/>
      <c r="C170" s="182"/>
      <c r="D170" s="182"/>
      <c r="E170" s="182"/>
    </row>
    <row r="171" spans="1:5" x14ac:dyDescent="0.25">
      <c r="A171" s="182"/>
      <c r="B171" s="182"/>
      <c r="C171" s="182"/>
      <c r="D171" s="182"/>
      <c r="E171" s="182"/>
    </row>
    <row r="172" spans="1:5" x14ac:dyDescent="0.25">
      <c r="A172" s="182"/>
      <c r="B172" s="182"/>
      <c r="C172" s="182"/>
      <c r="D172" s="182"/>
      <c r="E172" s="182"/>
    </row>
    <row r="173" spans="1:5" x14ac:dyDescent="0.25">
      <c r="A173" s="182"/>
      <c r="B173" s="182"/>
      <c r="C173" s="182"/>
      <c r="D173" s="182"/>
      <c r="E173" s="182"/>
    </row>
    <row r="174" spans="1:5" x14ac:dyDescent="0.25">
      <c r="A174" s="182"/>
      <c r="B174" s="182"/>
      <c r="C174" s="182"/>
      <c r="D174" s="182"/>
      <c r="E174" s="182"/>
    </row>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55" priority="3" stopIfTrue="1" operator="containsText" text="Error">
      <formula>NOT(ISERROR(SEARCH("Error",D77)))</formula>
    </cfRule>
    <cfRule type="containsText" dxfId="54" priority="4" stopIfTrue="1" operator="containsText" text="O.K.">
      <formula>NOT(ISERROR(SEARCH("O.K.",D77)))</formula>
    </cfRule>
  </conditionalFormatting>
  <conditionalFormatting sqref="H78:H81">
    <cfRule type="containsText" dxfId="53" priority="1" stopIfTrue="1" operator="containsText" text="Error">
      <formula>NOT(ISERROR(SEARCH("Error",H78)))</formula>
    </cfRule>
    <cfRule type="containsText" dxfId="52"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45D338C-28D6-4715-B954-3BAB966F063B}"/>
    <dataValidation type="list" allowBlank="1" showInputMessage="1" showErrorMessage="1" prompt="Select Agency Name from List" sqref="H1:K1" xr:uid="{6055AE05-566B-4846-A594-A95AEA2880AF}">
      <formula1>#REF!</formula1>
    </dataValidation>
    <dataValidation type="list" allowBlank="1" showInputMessage="1" prompt="Select the Service Code. Other fields will populate automatically. To find the appropriate Service Code, see pages 30-40 of the ASSET Reference Manual." sqref="L5" xr:uid="{24751D83-8AAD-4AE6-AB59-EEFDC2DAC18D}">
      <formula1>$A$91:$A$141</formula1>
    </dataValidation>
    <dataValidation allowBlank="1" showInputMessage="1" showErrorMessage="1" prompt="The cost per unit is automatically calculated" sqref="D62 L62 J62 G62" xr:uid="{9EDF34C4-A567-4EE4-B01B-84A678932B16}"/>
    <dataValidation allowBlank="1" showInputMessage="1" showErrorMessage="1" prompt="First select a Service Code. This field will automatically populate." sqref="C5:D5 D7" xr:uid="{5838252D-3DAD-4EFC-ACB5-15219BE8716C}"/>
    <dataValidation allowBlank="1" showInputMessage="1" showErrorMessage="1" promptTitle="DO NOT TYPE HERE" prompt="Agency name is copied from ABF 1" sqref="A1:G1" xr:uid="{638CA9EC-7DB2-4D4A-B21E-AEB96C0E7CA6}"/>
    <dataValidation allowBlank="1" showInputMessage="1" showErrorMessage="1" prompt="If licensed capacity changes during the year, enter the range but do not enter words (e.g. enter &quot;75-190&quot; instead of &quot;Summer 75, School Year 190&quot;)" sqref="D65 L65 J65 G65" xr:uid="{9E30726A-A068-45B6-BD91-0B7A63EEF9E8}"/>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34487-7138-4C8E-8C8D-69B125D1C7CF}">
  <sheetPr>
    <pageSetUpPr fitToPage="1"/>
  </sheetPr>
  <dimension ref="A1:R174"/>
  <sheetViews>
    <sheetView topLeftCell="A39" zoomScale="85" zoomScaleNormal="8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396</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5" s="182" customFormat="1" x14ac:dyDescent="0.25">
      <c r="A161" s="284"/>
      <c r="B161" s="284"/>
      <c r="C161" s="284"/>
      <c r="D161" s="284"/>
    </row>
    <row r="162" spans="1:5" s="182" customFormat="1" x14ac:dyDescent="0.25">
      <c r="A162" s="284"/>
      <c r="B162" s="284"/>
      <c r="C162" s="284"/>
      <c r="D162" s="284"/>
    </row>
    <row r="163" spans="1:5" s="182" customFormat="1" x14ac:dyDescent="0.25">
      <c r="A163" s="284"/>
      <c r="B163" s="284"/>
      <c r="C163" s="284"/>
      <c r="D163" s="284"/>
    </row>
    <row r="164" spans="1:5" s="182" customFormat="1" x14ac:dyDescent="0.25">
      <c r="A164" s="284"/>
      <c r="B164" s="284"/>
      <c r="C164" s="284"/>
      <c r="D164" s="284"/>
    </row>
    <row r="165" spans="1:5" s="182" customFormat="1" x14ac:dyDescent="0.25">
      <c r="A165" s="284"/>
      <c r="B165" s="284"/>
      <c r="C165" s="284"/>
      <c r="D165" s="284"/>
    </row>
    <row r="166" spans="1:5" s="182" customFormat="1" x14ac:dyDescent="0.25">
      <c r="A166" s="284"/>
      <c r="B166" s="284"/>
      <c r="C166" s="284"/>
      <c r="D166" s="284"/>
    </row>
    <row r="167" spans="1:5" s="182" customFormat="1" x14ac:dyDescent="0.25">
      <c r="A167" s="284"/>
      <c r="B167" s="284"/>
      <c r="C167" s="284"/>
      <c r="D167" s="284"/>
    </row>
    <row r="168" spans="1:5" s="182" customFormat="1" x14ac:dyDescent="0.25">
      <c r="A168" s="284"/>
      <c r="B168" s="284"/>
      <c r="C168" s="284"/>
    </row>
    <row r="169" spans="1:5" s="182" customFormat="1" x14ac:dyDescent="0.25"/>
    <row r="170" spans="1:5" s="182" customFormat="1" x14ac:dyDescent="0.25"/>
    <row r="171" spans="1:5" s="182" customFormat="1" x14ac:dyDescent="0.25"/>
    <row r="172" spans="1:5" s="182" customFormat="1" x14ac:dyDescent="0.25"/>
    <row r="173" spans="1:5" s="182" customFormat="1" x14ac:dyDescent="0.25"/>
    <row r="174" spans="1:5" x14ac:dyDescent="0.25">
      <c r="A174" s="182"/>
      <c r="B174" s="182"/>
      <c r="C174" s="182"/>
      <c r="D174" s="182"/>
      <c r="E174" s="182"/>
    </row>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51" priority="3" stopIfTrue="1" operator="containsText" text="Error">
      <formula>NOT(ISERROR(SEARCH("Error",D77)))</formula>
    </cfRule>
    <cfRule type="containsText" dxfId="50" priority="4" stopIfTrue="1" operator="containsText" text="O.K.">
      <formula>NOT(ISERROR(SEARCH("O.K.",D77)))</formula>
    </cfRule>
  </conditionalFormatting>
  <conditionalFormatting sqref="H78:H81">
    <cfRule type="containsText" dxfId="49" priority="1" stopIfTrue="1" operator="containsText" text="Error">
      <formula>NOT(ISERROR(SEARCH("Error",H78)))</formula>
    </cfRule>
    <cfRule type="containsText" dxfId="4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9CADF41-01CB-4046-B88C-B500FB499930}"/>
    <dataValidation type="list" allowBlank="1" showInputMessage="1" showErrorMessage="1" prompt="Select Agency Name from List" sqref="H1:K1" xr:uid="{A662205C-7636-47EE-9994-F7979B352382}">
      <formula1>#REF!</formula1>
    </dataValidation>
    <dataValidation type="list" allowBlank="1" showInputMessage="1" prompt="Select the Service Code. Other fields will populate automatically. To find the appropriate Service Code, see pages 30-40 of the ASSET Reference Manual." sqref="L5" xr:uid="{9965EAAF-FEC5-4D77-8519-2492CAC73AF2}">
      <formula1>$A$91:$A$141</formula1>
    </dataValidation>
    <dataValidation allowBlank="1" showInputMessage="1" showErrorMessage="1" prompt="The cost per unit is automatically calculated" sqref="D62 L62 J62 G62" xr:uid="{5A245331-EF2D-42C4-BD79-CF8EAA659CDD}"/>
    <dataValidation allowBlank="1" showInputMessage="1" showErrorMessage="1" prompt="First select a Service Code. This field will automatically populate." sqref="C5:D5 D7" xr:uid="{D3169DAC-1622-4619-860D-C79D1741D34F}"/>
    <dataValidation allowBlank="1" showInputMessage="1" showErrorMessage="1" promptTitle="DO NOT TYPE HERE" prompt="Agency name is copied from ABF 1" sqref="A1:G1" xr:uid="{CCBF0E08-9515-498B-B787-DF6CE0EFB740}"/>
    <dataValidation allowBlank="1" showInputMessage="1" showErrorMessage="1" prompt="If licensed capacity changes during the year, enter the range but do not enter words (e.g. enter &quot;75-190&quot; instead of &quot;Summer 75, School Year 190&quot;)" sqref="D65 L65 J65 G65" xr:uid="{2BD6F2EA-A8E0-4EDD-908A-9E25D92B99F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5CE7-9596-4BD1-AE18-9505B6DE9496}">
  <sheetPr>
    <pageSetUpPr fitToPage="1"/>
  </sheetPr>
  <dimension ref="A1:R174"/>
  <sheetViews>
    <sheetView topLeftCell="A41" zoomScale="85" zoomScaleNormal="8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397</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x14ac:dyDescent="0.25">
      <c r="A84" s="182"/>
      <c r="B84" s="283"/>
      <c r="C84" s="182"/>
      <c r="D84" s="182"/>
      <c r="E84" s="182"/>
      <c r="F84" s="182"/>
      <c r="G84" s="182"/>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5" s="182" customFormat="1" x14ac:dyDescent="0.25">
      <c r="A161" s="284"/>
      <c r="B161" s="284"/>
      <c r="C161" s="284"/>
      <c r="D161" s="284"/>
    </row>
    <row r="162" spans="1:5" s="182" customFormat="1" x14ac:dyDescent="0.25">
      <c r="A162" s="284"/>
      <c r="B162" s="284"/>
      <c r="C162" s="284"/>
      <c r="D162" s="284"/>
    </row>
    <row r="163" spans="1:5" s="182" customFormat="1" x14ac:dyDescent="0.25">
      <c r="A163" s="284"/>
      <c r="B163" s="284"/>
      <c r="C163" s="284"/>
      <c r="D163" s="284"/>
    </row>
    <row r="164" spans="1:5" s="182" customFormat="1" x14ac:dyDescent="0.25">
      <c r="A164" s="284"/>
      <c r="B164" s="284"/>
      <c r="C164" s="284"/>
      <c r="D164" s="284"/>
    </row>
    <row r="165" spans="1:5" s="182" customFormat="1" x14ac:dyDescent="0.25">
      <c r="A165" s="284"/>
      <c r="B165" s="284"/>
      <c r="C165" s="284"/>
      <c r="D165" s="284"/>
    </row>
    <row r="166" spans="1:5" s="182" customFormat="1" x14ac:dyDescent="0.25">
      <c r="A166" s="284"/>
      <c r="B166" s="284"/>
      <c r="C166" s="284"/>
      <c r="D166" s="284"/>
    </row>
    <row r="167" spans="1:5" s="182" customFormat="1" x14ac:dyDescent="0.25">
      <c r="A167" s="284"/>
      <c r="B167" s="284"/>
      <c r="C167" s="284"/>
      <c r="D167" s="284"/>
    </row>
    <row r="168" spans="1:5" s="182" customFormat="1" x14ac:dyDescent="0.25">
      <c r="A168" s="284"/>
      <c r="B168" s="284"/>
      <c r="C168" s="284"/>
    </row>
    <row r="169" spans="1:5" s="182" customFormat="1" x14ac:dyDescent="0.25"/>
    <row r="170" spans="1:5" s="182" customFormat="1" x14ac:dyDescent="0.25"/>
    <row r="171" spans="1:5" s="182" customFormat="1" x14ac:dyDescent="0.25"/>
    <row r="172" spans="1:5" s="182" customFormat="1" x14ac:dyDescent="0.25"/>
    <row r="173" spans="1:5" x14ac:dyDescent="0.25">
      <c r="A173" s="182"/>
      <c r="B173" s="182"/>
      <c r="C173" s="182"/>
      <c r="D173" s="182"/>
      <c r="E173" s="182"/>
    </row>
    <row r="174" spans="1:5" x14ac:dyDescent="0.25">
      <c r="A174" s="182"/>
      <c r="B174" s="182"/>
      <c r="C174" s="182"/>
      <c r="D174" s="182"/>
      <c r="E174" s="182"/>
    </row>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47" priority="3" stopIfTrue="1" operator="containsText" text="Error">
      <formula>NOT(ISERROR(SEARCH("Error",D77)))</formula>
    </cfRule>
    <cfRule type="containsText" dxfId="46" priority="4" stopIfTrue="1" operator="containsText" text="O.K.">
      <formula>NOT(ISERROR(SEARCH("O.K.",D77)))</formula>
    </cfRule>
  </conditionalFormatting>
  <conditionalFormatting sqref="H78:H81">
    <cfRule type="containsText" dxfId="45" priority="1" stopIfTrue="1" operator="containsText" text="Error">
      <formula>NOT(ISERROR(SEARCH("Error",H78)))</formula>
    </cfRule>
    <cfRule type="containsText" dxfId="4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E4DDB94D-0832-4817-ABDD-9A061EB6C598}"/>
    <dataValidation allowBlank="1" showInputMessage="1" showErrorMessage="1" promptTitle="DO NOT TYPE HERE" prompt="Agency name is copied from ABF 1" sqref="A1:G1" xr:uid="{E2FB4EC6-AF97-4CDB-A61C-5708473E9874}"/>
    <dataValidation allowBlank="1" showInputMessage="1" showErrorMessage="1" prompt="First select a Service Code. This field will automatically populate." sqref="C5:D5 D7" xr:uid="{14414114-8C03-4DBB-954D-72031EFEED29}"/>
    <dataValidation allowBlank="1" showInputMessage="1" showErrorMessage="1" prompt="The cost per unit is automatically calculated" sqref="D62 L62 J62 G62" xr:uid="{BB374FCB-C038-4742-B4AD-33DC4A9B46D9}"/>
    <dataValidation type="list" allowBlank="1" showInputMessage="1" prompt="Select the Service Code. Other fields will populate automatically. To find the appropriate Service Code, see pages 30-40 of the ASSET Reference Manual." sqref="L5" xr:uid="{ED4945D9-B084-4F55-B422-E3DA1CA94276}">
      <formula1>$A$91:$A$141</formula1>
    </dataValidation>
    <dataValidation type="list" allowBlank="1" showInputMessage="1" showErrorMessage="1" prompt="Select Agency Name from List" sqref="H1:K1" xr:uid="{7E818D49-87BF-4DBA-B21A-C5AA233D9649}">
      <formula1>#REF!</formula1>
    </dataValidation>
    <dataValidation allowBlank="1" showErrorMessage="1" promptTitle="Do Not Type Here" prompt="Information from AFB-9B is duplicated here" sqref="L59 L37:L57" xr:uid="{74B59BE2-FA21-491C-A91D-DBF847E9C0A9}"/>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4F6C-DF73-45A2-B674-8C2167248C6A}">
  <sheetPr>
    <pageSetUpPr fitToPage="1"/>
  </sheetPr>
  <dimension ref="A1:R175"/>
  <sheetViews>
    <sheetView topLeftCell="A44" zoomScaleNormal="10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398</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SUM(G29:G33)</f>
        <v>0</v>
      </c>
      <c r="H34" s="90">
        <f t="shared" si="5"/>
        <v>0</v>
      </c>
      <c r="I34" s="344">
        <f t="shared" si="5"/>
        <v>0</v>
      </c>
      <c r="J34" s="205">
        <f>SUM(J29:J33)</f>
        <v>0</v>
      </c>
      <c r="K34" s="90">
        <f t="shared" si="5"/>
        <v>0</v>
      </c>
      <c r="L34" s="202">
        <f>SUM(L29:L33)</f>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43" priority="3" stopIfTrue="1" operator="containsText" text="Error">
      <formula>NOT(ISERROR(SEARCH("Error",D77)))</formula>
    </cfRule>
    <cfRule type="containsText" dxfId="42" priority="4" stopIfTrue="1" operator="containsText" text="O.K.">
      <formula>NOT(ISERROR(SEARCH("O.K.",D77)))</formula>
    </cfRule>
  </conditionalFormatting>
  <conditionalFormatting sqref="H78:H81">
    <cfRule type="containsText" dxfId="41" priority="1" stopIfTrue="1" operator="containsText" text="Error">
      <formula>NOT(ISERROR(SEARCH("Error",H78)))</formula>
    </cfRule>
    <cfRule type="containsText" dxfId="4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D9D5C8-93FE-466D-BEF0-B31D645B240A}"/>
    <dataValidation allowBlank="1" showInputMessage="1" showErrorMessage="1" promptTitle="DO NOT TYPE HERE" prompt="Agency name is copied from ABF 1" sqref="A1:G1" xr:uid="{D79889D1-3F66-4F84-A15E-57901A59901B}"/>
    <dataValidation allowBlank="1" showInputMessage="1" showErrorMessage="1" prompt="First select a Service Code. This field will automatically populate." sqref="C5:D5 D7" xr:uid="{434FEA04-35AA-46F8-AD7D-72826F321E09}"/>
    <dataValidation allowBlank="1" showInputMessage="1" showErrorMessage="1" prompt="The cost per unit is automatically calculated" sqref="D62 L62 J62 G62" xr:uid="{CA4A358F-381A-41CB-AD0B-9D141B99386F}"/>
    <dataValidation type="list" allowBlank="1" showInputMessage="1" prompt="Select the Service Code. Other fields will populate automatically. To find the appropriate Service Code, see pages 30-40 of the ASSET Reference Manual." sqref="L5" xr:uid="{54686977-7B96-4A45-8244-FB822E814D6B}">
      <formula1>$A$91:$A$141</formula1>
    </dataValidation>
    <dataValidation type="list" allowBlank="1" showInputMessage="1" showErrorMessage="1" prompt="Select Agency Name from List" sqref="H1:K1" xr:uid="{4B644375-6C7F-4FF8-BA43-0603CD2A5CD5}">
      <formula1>#REF!</formula1>
    </dataValidation>
    <dataValidation allowBlank="1" showErrorMessage="1" promptTitle="Do Not Type Here" prompt="Information from AFB-9B is duplicated here" sqref="L59 L37:L57" xr:uid="{3BB3CD64-519C-4330-BC3A-2C61070F4D1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ECC9-AEE5-476D-A595-F19BBB119079}">
  <sheetPr>
    <pageSetUpPr fitToPage="1"/>
  </sheetPr>
  <dimension ref="A1:R178"/>
  <sheetViews>
    <sheetView topLeftCell="A44" zoomScale="85" zoomScaleNormal="8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399</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39" priority="3" stopIfTrue="1" operator="containsText" text="Error">
      <formula>NOT(ISERROR(SEARCH("Error",D77)))</formula>
    </cfRule>
    <cfRule type="containsText" dxfId="38" priority="4" stopIfTrue="1" operator="containsText" text="O.K.">
      <formula>NOT(ISERROR(SEARCH("O.K.",D77)))</formula>
    </cfRule>
  </conditionalFormatting>
  <conditionalFormatting sqref="H78:H81">
    <cfRule type="containsText" dxfId="37" priority="1" stopIfTrue="1" operator="containsText" text="Error">
      <formula>NOT(ISERROR(SEARCH("Error",H78)))</formula>
    </cfRule>
    <cfRule type="containsText" dxfId="3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341F255-2C1D-42EB-92B6-64CB73901E46}"/>
    <dataValidation type="list" allowBlank="1" showInputMessage="1" showErrorMessage="1" prompt="Select Agency Name from List" sqref="H1:K1" xr:uid="{9D88DD5D-E882-4895-AB42-C535E588E645}">
      <formula1>#REF!</formula1>
    </dataValidation>
    <dataValidation type="list" allowBlank="1" showInputMessage="1" prompt="Select the Service Code. Other fields will populate automatically. To find the appropriate Service Code, see pages 30-40 of the ASSET Reference Manual." sqref="L5" xr:uid="{FCE541C2-290A-420D-A5FE-2D33FE3A3080}">
      <formula1>$A$91:$A$141</formula1>
    </dataValidation>
    <dataValidation allowBlank="1" showInputMessage="1" showErrorMessage="1" prompt="The cost per unit is automatically calculated" sqref="D62 L62 J62 G62" xr:uid="{D32658B6-B3C5-44B0-A77A-65EA6E89540B}"/>
    <dataValidation allowBlank="1" showInputMessage="1" showErrorMessage="1" prompt="First select a Service Code. This field will automatically populate." sqref="C5:D5 D7" xr:uid="{F6BB7EDF-43F7-4984-92D5-810F451C2240}"/>
    <dataValidation allowBlank="1" showInputMessage="1" showErrorMessage="1" promptTitle="DO NOT TYPE HERE" prompt="Agency name is copied from ABF 1" sqref="A1:G1" xr:uid="{1CA586A6-6CBC-479D-818E-E0C445A10C06}"/>
    <dataValidation allowBlank="1" showInputMessage="1" showErrorMessage="1" prompt="If licensed capacity changes during the year, enter the range but do not enter words (e.g. enter &quot;75-190&quot; instead of &quot;Summer 75, School Year 190&quot;)" sqref="D65 L65 J65 G65" xr:uid="{9615EC17-E5A0-47ED-ADB1-6BA2DD11734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D1B8-190B-4D62-B9D2-8A2EF672270D}">
  <sheetPr>
    <pageSetUpPr fitToPage="1"/>
  </sheetPr>
  <dimension ref="A1:R179"/>
  <sheetViews>
    <sheetView topLeftCell="A38" zoomScaleNormal="10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403</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35" priority="3" stopIfTrue="1" operator="containsText" text="Error">
      <formula>NOT(ISERROR(SEARCH("Error",D77)))</formula>
    </cfRule>
    <cfRule type="containsText" dxfId="34" priority="4" stopIfTrue="1" operator="containsText" text="O.K.">
      <formula>NOT(ISERROR(SEARCH("O.K.",D77)))</formula>
    </cfRule>
  </conditionalFormatting>
  <conditionalFormatting sqref="H78:H81">
    <cfRule type="containsText" dxfId="33" priority="1" stopIfTrue="1" operator="containsText" text="Error">
      <formula>NOT(ISERROR(SEARCH("Error",H78)))</formula>
    </cfRule>
    <cfRule type="containsText" dxfId="3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09289AD7-F5DF-48AC-9CFA-12051A12972C}"/>
    <dataValidation allowBlank="1" showInputMessage="1" showErrorMessage="1" promptTitle="DO NOT TYPE HERE" prompt="Agency name is copied from ABF 1" sqref="A1:G1" xr:uid="{3D2235CC-5392-4C29-9F05-FD11A5181AC6}"/>
    <dataValidation allowBlank="1" showInputMessage="1" showErrorMessage="1" prompt="First select a Service Code. This field will automatically populate." sqref="C5:D5 D7" xr:uid="{931CA29E-251A-4476-AA95-079398845E83}"/>
    <dataValidation allowBlank="1" showInputMessage="1" showErrorMessage="1" prompt="The cost per unit is automatically calculated" sqref="D62 L62 J62 G62" xr:uid="{FA110FE1-AFF7-437B-BC4E-572649D30EE0}"/>
    <dataValidation type="list" allowBlank="1" showInputMessage="1" prompt="Select the Service Code. Other fields will populate automatically. To find the appropriate Service Code, see pages 30-40 of the ASSET Reference Manual." sqref="L5" xr:uid="{6169A402-7BAC-4DE5-AD3A-D1D6524A8E65}">
      <formula1>$A$91:$A$141</formula1>
    </dataValidation>
    <dataValidation type="list" allowBlank="1" showInputMessage="1" showErrorMessage="1" prompt="Select Agency Name from List" sqref="H1:K1" xr:uid="{ADAA1D85-E122-4606-8071-73F0C1A6DD1F}">
      <formula1>#REF!</formula1>
    </dataValidation>
    <dataValidation allowBlank="1" showErrorMessage="1" promptTitle="Do Not Type Here" prompt="Information from AFB-9B is duplicated here" sqref="L59 L37:L57" xr:uid="{E4BAFCD4-84A9-436E-951C-8D8FC664E5B6}"/>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5658-3187-4B75-850D-8EEF9E68257B}">
  <sheetPr>
    <pageSetUpPr fitToPage="1"/>
  </sheetPr>
  <dimension ref="A1:R177"/>
  <sheetViews>
    <sheetView topLeftCell="C46" zoomScale="115" zoomScaleNormal="115"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404</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x14ac:dyDescent="0.25">
      <c r="A84" s="182"/>
      <c r="B84" s="283"/>
      <c r="C84" s="182"/>
      <c r="D84" s="182"/>
      <c r="E84" s="182"/>
      <c r="F84" s="182"/>
      <c r="G84" s="182"/>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31" priority="3" stopIfTrue="1" operator="containsText" text="Error">
      <formula>NOT(ISERROR(SEARCH("Error",D77)))</formula>
    </cfRule>
    <cfRule type="containsText" dxfId="30" priority="4" stopIfTrue="1" operator="containsText" text="O.K.">
      <formula>NOT(ISERROR(SEARCH("O.K.",D77)))</formula>
    </cfRule>
  </conditionalFormatting>
  <conditionalFormatting sqref="H78:H81">
    <cfRule type="containsText" dxfId="29" priority="1" stopIfTrue="1" operator="containsText" text="Error">
      <formula>NOT(ISERROR(SEARCH("Error",H78)))</formula>
    </cfRule>
    <cfRule type="containsText" dxfId="28"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86528367-6F37-4B45-9201-83BCCCC3E9AA}"/>
    <dataValidation allowBlank="1" showInputMessage="1" showErrorMessage="1" promptTitle="DO NOT TYPE HERE" prompt="Agency name is copied from ABF 1" sqref="A1:G1" xr:uid="{66C757BB-01AD-4EE9-886D-61CF0EE05745}"/>
    <dataValidation allowBlank="1" showInputMessage="1" showErrorMessage="1" prompt="First select a Service Code. This field will automatically populate." sqref="C5:D5 D7" xr:uid="{B3CAF7C3-2834-4D37-954E-742E33626B7A}"/>
    <dataValidation allowBlank="1" showInputMessage="1" showErrorMessage="1" prompt="The cost per unit is automatically calculated" sqref="D62 L62 J62 G62" xr:uid="{2786C4B7-7236-45A3-B604-F7E57AFAE844}"/>
    <dataValidation type="list" allowBlank="1" showInputMessage="1" prompt="Select the Service Code. Other fields will populate automatically. To find the appropriate Service Code, see pages 30-40 of the ASSET Reference Manual." sqref="L5" xr:uid="{0BC15082-4090-4923-9A99-EF3D557919DB}">
      <formula1>$A$91:$A$141</formula1>
    </dataValidation>
    <dataValidation type="list" allowBlank="1" showInputMessage="1" showErrorMessage="1" prompt="Select Agency Name from List" sqref="H1:K1" xr:uid="{A5877A0C-ECFD-44B1-AAC3-ADC29B8350F9}">
      <formula1>#REF!</formula1>
    </dataValidation>
    <dataValidation allowBlank="1" showErrorMessage="1" promptTitle="Do Not Type Here" prompt="Information from AFB-9B is duplicated here" sqref="L59 L37:L57" xr:uid="{24366167-DB76-484F-9712-7BEA4ACFC7FB}"/>
  </dataValidations>
  <printOptions horizontalCentered="1" verticalCentered="1"/>
  <pageMargins left="0.25" right="0.25" top="0.5" bottom="0.25" header="0.3" footer="0.05"/>
  <pageSetup scale="71"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06A4-9B12-4200-8E2D-009DDF466E2D}">
  <sheetPr>
    <tabColor rgb="FFFFC000"/>
    <pageSetUpPr fitToPage="1"/>
  </sheetPr>
  <dimension ref="A1:J127"/>
  <sheetViews>
    <sheetView topLeftCell="A78" workbookViewId="0">
      <selection activeCell="B68" sqref="B68:L74"/>
    </sheetView>
  </sheetViews>
  <sheetFormatPr defaultColWidth="9.109375" defaultRowHeight="13.2" x14ac:dyDescent="0.25"/>
  <cols>
    <col min="1" max="2" width="9.109375" style="294"/>
    <col min="3" max="3" width="17.88671875" style="294" bestFit="1" customWidth="1"/>
    <col min="4" max="4" width="9.109375" style="294"/>
    <col min="5" max="5" width="14.33203125" style="294" customWidth="1"/>
    <col min="6" max="6" width="12.33203125" style="294" customWidth="1"/>
    <col min="7" max="7" width="8.6640625" style="294" customWidth="1"/>
    <col min="8" max="16384" width="9.109375" style="294"/>
  </cols>
  <sheetData>
    <row r="1" spans="1:10" x14ac:dyDescent="0.25">
      <c r="A1" s="293"/>
      <c r="B1" s="293"/>
      <c r="C1" s="293"/>
      <c r="D1" s="293"/>
      <c r="E1" s="293"/>
      <c r="F1" s="293"/>
      <c r="G1" s="293"/>
      <c r="H1" s="293"/>
    </row>
    <row r="2" spans="1:10" ht="15.6" x14ac:dyDescent="0.3">
      <c r="A2" s="293"/>
      <c r="B2" s="417" t="s">
        <v>83</v>
      </c>
      <c r="C2" s="417"/>
      <c r="D2" s="417"/>
      <c r="E2" s="417"/>
      <c r="F2" s="417"/>
      <c r="G2" s="417"/>
      <c r="H2" s="293"/>
    </row>
    <row r="3" spans="1:10" x14ac:dyDescent="0.25">
      <c r="A3" s="293"/>
      <c r="B3" s="293"/>
      <c r="C3" s="293"/>
      <c r="D3" s="293"/>
      <c r="E3" s="293"/>
      <c r="F3" s="293"/>
      <c r="G3" s="293"/>
      <c r="H3" s="293"/>
    </row>
    <row r="4" spans="1:10" x14ac:dyDescent="0.25">
      <c r="A4" s="293"/>
      <c r="B4" s="418" t="s">
        <v>84</v>
      </c>
      <c r="C4" s="418"/>
      <c r="D4" s="418"/>
      <c r="E4" s="418"/>
      <c r="F4" s="418"/>
      <c r="G4" s="418"/>
      <c r="H4" s="293"/>
    </row>
    <row r="5" spans="1:10" x14ac:dyDescent="0.25">
      <c r="A5" s="293"/>
      <c r="B5" s="418"/>
      <c r="C5" s="418"/>
      <c r="D5" s="418"/>
      <c r="E5" s="418"/>
      <c r="F5" s="418"/>
      <c r="G5" s="418"/>
      <c r="H5" s="293"/>
    </row>
    <row r="6" spans="1:10" x14ac:dyDescent="0.25">
      <c r="A6" s="293"/>
      <c r="B6" s="295"/>
      <c r="C6" s="295"/>
      <c r="D6" s="293"/>
      <c r="E6" s="293"/>
      <c r="F6" s="293"/>
      <c r="G6" s="293"/>
      <c r="H6" s="293"/>
    </row>
    <row r="7" spans="1:10" ht="15" x14ac:dyDescent="0.25">
      <c r="A7" s="293"/>
      <c r="B7" s="296" t="s">
        <v>11</v>
      </c>
      <c r="C7" s="297"/>
      <c r="D7" s="298"/>
      <c r="E7" s="299"/>
      <c r="F7" s="300" t="str">
        <f>'[2]ABF 1 (cover)'!C22</f>
        <v>Address:</v>
      </c>
      <c r="G7" s="301" t="str">
        <f>'ABF 1 (cover)'!D21</f>
        <v>Error</v>
      </c>
      <c r="H7" s="296"/>
    </row>
    <row r="8" spans="1:10" ht="15" x14ac:dyDescent="0.25">
      <c r="A8" s="293"/>
      <c r="B8" s="293"/>
      <c r="C8" s="293"/>
      <c r="D8" s="302"/>
      <c r="E8" s="296"/>
      <c r="F8" s="303" t="str">
        <f>'[2]ABF 1 (cover)'!C23</f>
        <v>Phone:</v>
      </c>
      <c r="G8" s="304" t="str">
        <f>'ABF 1 (cover)'!D22</f>
        <v>Error</v>
      </c>
      <c r="H8" s="296"/>
      <c r="I8" s="305"/>
      <c r="J8" s="305"/>
    </row>
    <row r="9" spans="1:10" ht="15" x14ac:dyDescent="0.25">
      <c r="A9" s="293"/>
      <c r="B9" s="293"/>
      <c r="C9" s="293"/>
      <c r="D9" s="302"/>
      <c r="E9" s="296"/>
      <c r="F9" s="303" t="str">
        <f>'[2]ABF 1 (cover)'!C24</f>
        <v>Fax:</v>
      </c>
      <c r="G9" s="304" t="str">
        <f>'ABF 1 (cover)'!D23</f>
        <v>Error</v>
      </c>
      <c r="H9" s="296"/>
      <c r="I9" s="305"/>
      <c r="J9" s="305"/>
    </row>
    <row r="10" spans="1:10" ht="15" x14ac:dyDescent="0.25">
      <c r="A10" s="293"/>
      <c r="B10" s="293"/>
      <c r="C10" s="293"/>
      <c r="D10" s="302"/>
      <c r="E10" s="296"/>
      <c r="F10" s="303" t="str">
        <f>'[2]ABF 1 (cover)'!C25</f>
        <v>Email:</v>
      </c>
      <c r="G10" s="304" t="str">
        <f>'ABF 1 (cover)'!D24</f>
        <v>Error</v>
      </c>
      <c r="H10" s="296"/>
      <c r="I10" s="305"/>
      <c r="J10" s="305"/>
    </row>
    <row r="11" spans="1:10" ht="15" x14ac:dyDescent="0.25">
      <c r="A11" s="293"/>
      <c r="B11" s="293"/>
      <c r="C11" s="293"/>
      <c r="D11" s="302"/>
      <c r="E11" s="296"/>
      <c r="F11" s="303" t="str">
        <f>'[2]ABF 1 (cover)'!C26</f>
        <v>Contact Person:</v>
      </c>
      <c r="G11" s="304" t="str">
        <f>'ABF 1 (cover)'!D25</f>
        <v>Error</v>
      </c>
      <c r="H11" s="296"/>
      <c r="I11" s="305"/>
      <c r="J11" s="305"/>
    </row>
    <row r="12" spans="1:10" ht="15" x14ac:dyDescent="0.25">
      <c r="A12" s="293"/>
      <c r="B12" s="293"/>
      <c r="C12" s="293"/>
      <c r="D12" s="302"/>
      <c r="E12" s="296"/>
      <c r="F12" s="303" t="str">
        <f>'[2]ABF 1 (cover)'!C27</f>
        <v>Agency Fiscal Year:</v>
      </c>
      <c r="G12" s="304" t="str">
        <f>'ABF 1 (cover)'!D26</f>
        <v>Error</v>
      </c>
      <c r="H12" s="296"/>
      <c r="I12" s="305"/>
      <c r="J12" s="305"/>
    </row>
    <row r="13" spans="1:10" ht="15" x14ac:dyDescent="0.25">
      <c r="A13" s="293"/>
      <c r="B13" s="293"/>
      <c r="C13" s="293"/>
      <c r="D13" s="306"/>
      <c r="E13" s="307"/>
      <c r="F13" s="308" t="str">
        <f>'[2]ABF 1 (cover)'!C28</f>
        <v>Mission and Other Info:</v>
      </c>
      <c r="G13" s="309" t="str">
        <f>'ABF 1 (cover)'!D27</f>
        <v>Error</v>
      </c>
      <c r="H13" s="296"/>
      <c r="I13" s="305"/>
      <c r="J13" s="305"/>
    </row>
    <row r="14" spans="1:10" ht="15" x14ac:dyDescent="0.25">
      <c r="A14" s="293"/>
      <c r="B14" s="295"/>
      <c r="C14" s="295"/>
      <c r="D14" s="296"/>
      <c r="E14" s="296"/>
      <c r="F14" s="296"/>
      <c r="G14" s="296"/>
      <c r="H14" s="296"/>
      <c r="I14" s="305"/>
      <c r="J14" s="305"/>
    </row>
    <row r="15" spans="1:10" ht="15" x14ac:dyDescent="0.25">
      <c r="A15" s="293"/>
      <c r="B15" s="296" t="s">
        <v>13</v>
      </c>
      <c r="C15" s="296"/>
      <c r="D15" s="425" t="s">
        <v>85</v>
      </c>
      <c r="E15" s="426"/>
      <c r="F15" s="426"/>
      <c r="G15" s="427"/>
      <c r="H15" s="296"/>
    </row>
    <row r="16" spans="1:10" ht="15" x14ac:dyDescent="0.25">
      <c r="A16" s="293"/>
      <c r="B16" s="296"/>
      <c r="C16" s="296"/>
      <c r="D16" s="428"/>
      <c r="E16" s="429"/>
      <c r="F16" s="429"/>
      <c r="G16" s="430"/>
      <c r="H16" s="296"/>
    </row>
    <row r="17" spans="1:8" ht="15" x14ac:dyDescent="0.25">
      <c r="A17" s="293"/>
      <c r="B17" s="307"/>
      <c r="C17" s="307"/>
      <c r="D17" s="296"/>
      <c r="E17" s="296"/>
      <c r="F17" s="296"/>
      <c r="G17" s="296"/>
      <c r="H17" s="296"/>
    </row>
    <row r="18" spans="1:8" ht="15" x14ac:dyDescent="0.25">
      <c r="A18" s="293"/>
      <c r="B18" s="296" t="s">
        <v>15</v>
      </c>
      <c r="C18" s="296"/>
      <c r="D18" s="316"/>
      <c r="E18" s="317"/>
      <c r="F18" s="318" t="s">
        <v>86</v>
      </c>
      <c r="G18" s="319" t="str">
        <f>'ABF 3'!C33</f>
        <v>Error</v>
      </c>
      <c r="H18" s="296"/>
    </row>
    <row r="19" spans="1:8" ht="15" x14ac:dyDescent="0.25">
      <c r="A19" s="293"/>
      <c r="B19" s="307"/>
      <c r="C19" s="307"/>
      <c r="D19" s="296"/>
      <c r="E19" s="296"/>
      <c r="F19" s="296"/>
      <c r="G19" s="296"/>
      <c r="H19" s="293"/>
    </row>
    <row r="20" spans="1:8" ht="15" x14ac:dyDescent="0.25">
      <c r="A20" s="293"/>
      <c r="B20" s="296" t="s">
        <v>17</v>
      </c>
      <c r="C20" s="296"/>
      <c r="D20" s="419" t="str">
        <f>'ABF 4'!C41</f>
        <v>You have indicated your agency has NO services funded outside the ASSET process</v>
      </c>
      <c r="E20" s="420"/>
      <c r="F20" s="420"/>
      <c r="G20" s="421"/>
      <c r="H20" s="293"/>
    </row>
    <row r="21" spans="1:8" ht="15" x14ac:dyDescent="0.25">
      <c r="A21" s="293"/>
      <c r="B21" s="296"/>
      <c r="C21" s="296"/>
      <c r="D21" s="422"/>
      <c r="E21" s="423"/>
      <c r="F21" s="423"/>
      <c r="G21" s="424"/>
      <c r="H21" s="293"/>
    </row>
    <row r="22" spans="1:8" ht="15" x14ac:dyDescent="0.25">
      <c r="A22" s="293"/>
      <c r="B22" s="307"/>
      <c r="C22" s="307"/>
      <c r="D22" s="296"/>
      <c r="E22" s="296"/>
      <c r="F22" s="296"/>
      <c r="G22" s="296"/>
      <c r="H22" s="293"/>
    </row>
    <row r="23" spans="1:8" ht="15" x14ac:dyDescent="0.25">
      <c r="A23" s="293"/>
      <c r="B23" s="296" t="s">
        <v>87</v>
      </c>
      <c r="C23" s="296" t="s">
        <v>21</v>
      </c>
      <c r="D23" s="313"/>
      <c r="E23" s="299"/>
      <c r="F23" s="300" t="str">
        <f>'[2]ABF 5 (col 9)'!$C$76</f>
        <v>Story Co. box or % of multi-county:</v>
      </c>
      <c r="G23" s="301" t="str">
        <f>'ABF 5 (col 9)'!$D$77</f>
        <v>O.K.</v>
      </c>
      <c r="H23" s="293"/>
    </row>
    <row r="24" spans="1:8" ht="15" x14ac:dyDescent="0.25">
      <c r="A24" s="293"/>
      <c r="B24" s="296"/>
      <c r="C24" s="296"/>
      <c r="D24" s="310"/>
      <c r="E24" s="296"/>
      <c r="F24" s="303" t="str">
        <f>'[2]ABF 5 (col 9)'!$C$77</f>
        <v>Units of Service filled in?</v>
      </c>
      <c r="G24" s="304" t="str">
        <f>'ABF 5 (col 9)'!$D$78</f>
        <v>O.K.</v>
      </c>
      <c r="H24" s="293"/>
    </row>
    <row r="25" spans="1:8" ht="15" x14ac:dyDescent="0.25">
      <c r="A25" s="293"/>
      <c r="B25" s="296"/>
      <c r="C25" s="296"/>
      <c r="D25" s="310"/>
      <c r="E25" s="296"/>
      <c r="F25" s="303" t="str">
        <f>'[2]ABF 5 (col 9)'!$C$78</f>
        <v>Total Participants listed?</v>
      </c>
      <c r="G25" s="304" t="str">
        <f>'ABF 5 (col 9)'!$D$79</f>
        <v>O.K.</v>
      </c>
      <c r="H25" s="293"/>
    </row>
    <row r="26" spans="1:8" ht="15" x14ac:dyDescent="0.25">
      <c r="A26" s="293"/>
      <c r="B26" s="296"/>
      <c r="C26" s="296"/>
      <c r="D26" s="311"/>
      <c r="E26" s="307"/>
      <c r="F26" s="308" t="str">
        <f>'[2]ABF 5 (col 9)'!$C$79</f>
        <v>Story County Participants listed?</v>
      </c>
      <c r="G26" s="309" t="str">
        <f>'ABF 5 (col 9)'!$D$80</f>
        <v>O.K.</v>
      </c>
      <c r="H26" s="293"/>
    </row>
    <row r="27" spans="1:8" ht="15" x14ac:dyDescent="0.25">
      <c r="A27" s="293"/>
      <c r="B27" s="296"/>
      <c r="C27" s="296"/>
      <c r="D27" s="296"/>
      <c r="E27" s="296"/>
      <c r="F27" s="296"/>
      <c r="G27" s="296"/>
      <c r="H27" s="293"/>
    </row>
    <row r="28" spans="1:8" ht="15" x14ac:dyDescent="0.25">
      <c r="A28" s="293"/>
      <c r="B28" s="296"/>
      <c r="C28" s="299" t="s">
        <v>24</v>
      </c>
      <c r="D28" s="313"/>
      <c r="E28" s="299"/>
      <c r="F28" s="300" t="str">
        <f>'[2]ABF 5 (10)'!$C$76</f>
        <v>Story Co. box or % of multi-county:</v>
      </c>
      <c r="G28" s="301" t="str">
        <f>'ABF 5 (10)'!$D$77</f>
        <v>O.K.</v>
      </c>
      <c r="H28" s="293"/>
    </row>
    <row r="29" spans="1:8" ht="15" x14ac:dyDescent="0.25">
      <c r="A29" s="293"/>
      <c r="B29" s="296"/>
      <c r="C29" s="296"/>
      <c r="D29" s="310"/>
      <c r="E29" s="296"/>
      <c r="F29" s="303" t="str">
        <f>'[2]ABF 5 (10)'!$C$77</f>
        <v>Units of Service filled in?</v>
      </c>
      <c r="G29" s="304" t="str">
        <f>'ABF 5 (10)'!$D$78</f>
        <v>O.K.</v>
      </c>
      <c r="H29" s="293"/>
    </row>
    <row r="30" spans="1:8" ht="15" x14ac:dyDescent="0.25">
      <c r="A30" s="293"/>
      <c r="B30" s="296"/>
      <c r="C30" s="296"/>
      <c r="D30" s="310"/>
      <c r="E30" s="296"/>
      <c r="F30" s="303" t="str">
        <f>'[2]ABF 5 (10)'!$C$78</f>
        <v>Total Participants listed?</v>
      </c>
      <c r="G30" s="304" t="str">
        <f>'ABF 5 (10)'!$D$79</f>
        <v>O.K.</v>
      </c>
      <c r="H30" s="293"/>
    </row>
    <row r="31" spans="1:8" ht="15" x14ac:dyDescent="0.25">
      <c r="A31" s="293"/>
      <c r="B31" s="296"/>
      <c r="C31" s="296"/>
      <c r="D31" s="311"/>
      <c r="E31" s="307"/>
      <c r="F31" s="308" t="str">
        <f>'[2]ABF 5 (10)'!$C$79</f>
        <v>Story County Participants listed?</v>
      </c>
      <c r="G31" s="309" t="str">
        <f>'ABF 5 (10)'!$D$80</f>
        <v>O.K.</v>
      </c>
      <c r="H31" s="293"/>
    </row>
    <row r="32" spans="1:8" ht="15" x14ac:dyDescent="0.25">
      <c r="A32" s="293"/>
      <c r="B32" s="296"/>
      <c r="C32" s="296"/>
      <c r="D32" s="296"/>
      <c r="E32" s="296"/>
      <c r="F32" s="296"/>
      <c r="G32" s="296"/>
      <c r="H32" s="293"/>
    </row>
    <row r="33" spans="1:8" ht="15" x14ac:dyDescent="0.25">
      <c r="A33" s="293"/>
      <c r="B33" s="296"/>
      <c r="C33" s="314" t="s">
        <v>27</v>
      </c>
      <c r="D33" s="313"/>
      <c r="E33" s="299"/>
      <c r="F33" s="300" t="str">
        <f>'[2]ABF 5 (11)'!$C$76</f>
        <v>Story Co. box or % of multi-county:</v>
      </c>
      <c r="G33" s="301" t="str">
        <f>'ABF 5 (11)'!$D$77</f>
        <v>O.K.</v>
      </c>
      <c r="H33" s="293"/>
    </row>
    <row r="34" spans="1:8" ht="15" x14ac:dyDescent="0.25">
      <c r="A34" s="293"/>
      <c r="B34" s="296"/>
      <c r="C34" s="296"/>
      <c r="D34" s="310"/>
      <c r="E34" s="296"/>
      <c r="F34" s="303" t="str">
        <f>'[2]ABF 5 (11)'!$C$77</f>
        <v>Units of Service filled in?</v>
      </c>
      <c r="G34" s="304" t="str">
        <f>'ABF 5 (11)'!$D$78</f>
        <v>O.K.</v>
      </c>
      <c r="H34" s="293"/>
    </row>
    <row r="35" spans="1:8" ht="15" x14ac:dyDescent="0.25">
      <c r="A35" s="293"/>
      <c r="B35" s="296"/>
      <c r="C35" s="296"/>
      <c r="D35" s="310"/>
      <c r="E35" s="296"/>
      <c r="F35" s="303" t="str">
        <f>'[2]ABF 5 (11)'!$C$78</f>
        <v>Total Participants listed?</v>
      </c>
      <c r="G35" s="304" t="str">
        <f>'ABF 5 (11)'!$D$79</f>
        <v>O.K.</v>
      </c>
      <c r="H35" s="293"/>
    </row>
    <row r="36" spans="1:8" ht="15" x14ac:dyDescent="0.25">
      <c r="A36" s="293"/>
      <c r="B36" s="296"/>
      <c r="C36" s="296"/>
      <c r="D36" s="311"/>
      <c r="E36" s="307"/>
      <c r="F36" s="308" t="str">
        <f>'[2]ABF 5 (11)'!$C$79</f>
        <v>Story County Participants listed?</v>
      </c>
      <c r="G36" s="309" t="str">
        <f>'ABF 5 (11)'!$D$80</f>
        <v>O.K.</v>
      </c>
      <c r="H36" s="293"/>
    </row>
    <row r="37" spans="1:8" ht="15" x14ac:dyDescent="0.25">
      <c r="A37" s="293"/>
      <c r="B37" s="296"/>
      <c r="C37" s="296"/>
      <c r="D37" s="296"/>
      <c r="E37" s="296"/>
      <c r="F37" s="296"/>
      <c r="G37" s="296"/>
      <c r="H37" s="293"/>
    </row>
    <row r="38" spans="1:8" ht="15" x14ac:dyDescent="0.25">
      <c r="A38" s="293"/>
      <c r="B38" s="296"/>
      <c r="C38" s="299" t="s">
        <v>30</v>
      </c>
      <c r="D38" s="313"/>
      <c r="E38" s="299"/>
      <c r="F38" s="300" t="str">
        <f>'[2]ABF 5 (12)'!$C$76</f>
        <v>Story Co. box or % of multi-county:</v>
      </c>
      <c r="G38" s="301" t="str">
        <f>'ABF 5 (12)'!$D$77</f>
        <v>O.K.</v>
      </c>
      <c r="H38" s="293"/>
    </row>
    <row r="39" spans="1:8" ht="15" x14ac:dyDescent="0.25">
      <c r="A39" s="293"/>
      <c r="B39" s="296"/>
      <c r="C39" s="296"/>
      <c r="D39" s="310"/>
      <c r="E39" s="296"/>
      <c r="F39" s="303" t="str">
        <f>'[2]ABF 5 (12)'!$C$77</f>
        <v>Units of Service filled in?</v>
      </c>
      <c r="G39" s="304" t="str">
        <f>'ABF 5 (12)'!$D$78</f>
        <v>O.K.</v>
      </c>
      <c r="H39" s="293"/>
    </row>
    <row r="40" spans="1:8" ht="15" x14ac:dyDescent="0.25">
      <c r="A40" s="293"/>
      <c r="B40" s="296"/>
      <c r="C40" s="296"/>
      <c r="D40" s="310"/>
      <c r="E40" s="296"/>
      <c r="F40" s="303" t="str">
        <f>'[2]ABF 5 (12)'!$C$78</f>
        <v>Total Participants listed?</v>
      </c>
      <c r="G40" s="304" t="str">
        <f>'ABF 5 (12)'!$D$79</f>
        <v>O.K.</v>
      </c>
      <c r="H40" s="293"/>
    </row>
    <row r="41" spans="1:8" ht="15" x14ac:dyDescent="0.25">
      <c r="A41" s="293"/>
      <c r="B41" s="296"/>
      <c r="C41" s="296"/>
      <c r="D41" s="311"/>
      <c r="E41" s="307"/>
      <c r="F41" s="308" t="str">
        <f>'[2]ABF 5 (12)'!$C$79</f>
        <v>Story County Participants listed?</v>
      </c>
      <c r="G41" s="309" t="str">
        <f>'ABF 5 (12)'!$D$80</f>
        <v>O.K.</v>
      </c>
      <c r="H41" s="293"/>
    </row>
    <row r="42" spans="1:8" ht="15" x14ac:dyDescent="0.25">
      <c r="A42" s="293"/>
      <c r="B42" s="296"/>
      <c r="C42" s="296"/>
      <c r="D42" s="296"/>
      <c r="E42" s="296"/>
      <c r="F42" s="296"/>
      <c r="G42" s="296"/>
      <c r="H42" s="293"/>
    </row>
    <row r="43" spans="1:8" ht="15" x14ac:dyDescent="0.25">
      <c r="A43" s="293"/>
      <c r="B43" s="296"/>
      <c r="C43" s="299" t="s">
        <v>33</v>
      </c>
      <c r="D43" s="313"/>
      <c r="E43" s="299"/>
      <c r="F43" s="300" t="str">
        <f>'[2]ABF 5 (13)'!$C$76</f>
        <v>Story Co. box or % of multi-county:</v>
      </c>
      <c r="G43" s="301" t="str">
        <f>'ABF 5 (13)'!$D$77</f>
        <v>O.K.</v>
      </c>
      <c r="H43" s="293"/>
    </row>
    <row r="44" spans="1:8" ht="15" x14ac:dyDescent="0.25">
      <c r="A44" s="293"/>
      <c r="B44" s="296"/>
      <c r="C44" s="296"/>
      <c r="D44" s="310"/>
      <c r="E44" s="296"/>
      <c r="F44" s="303" t="str">
        <f>'[2]ABF 5 (13)'!$C$77</f>
        <v>Units of Service filled in?</v>
      </c>
      <c r="G44" s="304" t="str">
        <f>'ABF 5 (13)'!$D$78</f>
        <v>O.K.</v>
      </c>
      <c r="H44" s="293"/>
    </row>
    <row r="45" spans="1:8" ht="15" x14ac:dyDescent="0.25">
      <c r="A45" s="293"/>
      <c r="B45" s="296"/>
      <c r="C45" s="296"/>
      <c r="D45" s="310"/>
      <c r="E45" s="296"/>
      <c r="F45" s="303" t="str">
        <f>'[2]ABF 5 (13)'!$C$78</f>
        <v>Total Participants listed?</v>
      </c>
      <c r="G45" s="304" t="str">
        <f>'ABF 5 (13)'!$D$79</f>
        <v>O.K.</v>
      </c>
      <c r="H45" s="293"/>
    </row>
    <row r="46" spans="1:8" ht="15" x14ac:dyDescent="0.25">
      <c r="A46" s="293"/>
      <c r="B46" s="296"/>
      <c r="C46" s="296"/>
      <c r="D46" s="311"/>
      <c r="E46" s="307"/>
      <c r="F46" s="308" t="str">
        <f>'[2]ABF 5 (13)'!$C$79</f>
        <v>Story County Participants listed?</v>
      </c>
      <c r="G46" s="309" t="str">
        <f>'ABF 5 (13)'!$D$80</f>
        <v>O.K.</v>
      </c>
      <c r="H46" s="293"/>
    </row>
    <row r="47" spans="1:8" ht="15" x14ac:dyDescent="0.25">
      <c r="A47" s="293"/>
      <c r="B47" s="296"/>
      <c r="C47" s="296"/>
      <c r="D47" s="296"/>
      <c r="E47" s="296"/>
      <c r="F47" s="296"/>
      <c r="G47" s="296"/>
      <c r="H47" s="293"/>
    </row>
    <row r="48" spans="1:8" ht="15" x14ac:dyDescent="0.25">
      <c r="A48" s="293"/>
      <c r="B48" s="296"/>
      <c r="C48" s="299" t="s">
        <v>36</v>
      </c>
      <c r="D48" s="313"/>
      <c r="E48" s="299"/>
      <c r="F48" s="300" t="str">
        <f>'[2]ABF 5 (14)'!$C$76</f>
        <v>Story Co. box or % of multi-county:</v>
      </c>
      <c r="G48" s="301" t="str">
        <f>'ABF 5 (14)'!$D$77</f>
        <v>O.K.</v>
      </c>
      <c r="H48" s="293"/>
    </row>
    <row r="49" spans="1:8" ht="15" x14ac:dyDescent="0.25">
      <c r="A49" s="293"/>
      <c r="B49" s="296"/>
      <c r="C49" s="296"/>
      <c r="D49" s="310"/>
      <c r="E49" s="296"/>
      <c r="F49" s="303" t="str">
        <f>'[2]ABF 5 (14)'!$C$77</f>
        <v>Units of Service filled in?</v>
      </c>
      <c r="G49" s="304" t="str">
        <f>'ABF 5 (14)'!$D$78</f>
        <v>O.K.</v>
      </c>
      <c r="H49" s="293"/>
    </row>
    <row r="50" spans="1:8" ht="15" x14ac:dyDescent="0.25">
      <c r="A50" s="293"/>
      <c r="B50" s="296"/>
      <c r="C50" s="296"/>
      <c r="D50" s="310"/>
      <c r="E50" s="296"/>
      <c r="F50" s="303" t="str">
        <f>'[2]ABF 5 (14)'!$C$78</f>
        <v>Total Participants listed?</v>
      </c>
      <c r="G50" s="304" t="str">
        <f>'ABF 5 (14)'!$D$79</f>
        <v>O.K.</v>
      </c>
      <c r="H50" s="293"/>
    </row>
    <row r="51" spans="1:8" ht="15" x14ac:dyDescent="0.25">
      <c r="A51" s="293"/>
      <c r="B51" s="296"/>
      <c r="C51" s="296"/>
      <c r="D51" s="311"/>
      <c r="E51" s="307"/>
      <c r="F51" s="308" t="str">
        <f>'[2]ABF 5 (14)'!$C$79</f>
        <v>Story County Participants listed?</v>
      </c>
      <c r="G51" s="309" t="str">
        <f>'ABF 5 (14)'!$D$80</f>
        <v>O.K.</v>
      </c>
      <c r="H51" s="293"/>
    </row>
    <row r="52" spans="1:8" ht="15" x14ac:dyDescent="0.25">
      <c r="A52" s="293"/>
      <c r="B52" s="296"/>
      <c r="C52" s="296"/>
      <c r="D52" s="296"/>
      <c r="E52" s="296"/>
      <c r="F52" s="296"/>
      <c r="G52" s="296"/>
      <c r="H52" s="293"/>
    </row>
    <row r="53" spans="1:8" ht="15" x14ac:dyDescent="0.25">
      <c r="A53" s="293"/>
      <c r="B53" s="296"/>
      <c r="C53" s="299" t="s">
        <v>39</v>
      </c>
      <c r="D53" s="313"/>
      <c r="E53" s="299"/>
      <c r="F53" s="300" t="str">
        <f>'[2]ABF 5 (15)'!$C$76</f>
        <v>Story Co. box or % of multi-county:</v>
      </c>
      <c r="G53" s="301" t="str">
        <f>'ABF 5 (15)'!$D$77</f>
        <v>O.K.</v>
      </c>
      <c r="H53" s="293"/>
    </row>
    <row r="54" spans="1:8" ht="15" x14ac:dyDescent="0.25">
      <c r="A54" s="293"/>
      <c r="B54" s="296"/>
      <c r="C54" s="296"/>
      <c r="D54" s="310"/>
      <c r="E54" s="296"/>
      <c r="F54" s="303" t="str">
        <f>'[2]ABF 5 (15)'!$C$77</f>
        <v>Units of Service filled in?</v>
      </c>
      <c r="G54" s="304" t="str">
        <f>'ABF 5 (15)'!$D$78</f>
        <v>O.K.</v>
      </c>
      <c r="H54" s="293"/>
    </row>
    <row r="55" spans="1:8" ht="15" x14ac:dyDescent="0.25">
      <c r="A55" s="293"/>
      <c r="B55" s="296"/>
      <c r="C55" s="296"/>
      <c r="D55" s="310"/>
      <c r="E55" s="296"/>
      <c r="F55" s="303" t="str">
        <f>'[2]ABF 5 (15)'!$C$78</f>
        <v>Total Participants listed?</v>
      </c>
      <c r="G55" s="304" t="str">
        <f>'ABF 5 (15)'!$D$79</f>
        <v>O.K.</v>
      </c>
      <c r="H55" s="293"/>
    </row>
    <row r="56" spans="1:8" ht="15" x14ac:dyDescent="0.25">
      <c r="A56" s="293"/>
      <c r="B56" s="296"/>
      <c r="C56" s="296"/>
      <c r="D56" s="311"/>
      <c r="E56" s="307"/>
      <c r="F56" s="308" t="str">
        <f>'[2]ABF 5 (15)'!$C$79</f>
        <v>Story County Participants listed?</v>
      </c>
      <c r="G56" s="309" t="str">
        <f>'ABF 5 (15)'!$D$80</f>
        <v>O.K.</v>
      </c>
      <c r="H56" s="293"/>
    </row>
    <row r="57" spans="1:8" ht="15" x14ac:dyDescent="0.25">
      <c r="A57" s="293"/>
      <c r="B57" s="296"/>
      <c r="C57" s="296"/>
      <c r="D57" s="296"/>
      <c r="E57" s="296"/>
      <c r="F57" s="296"/>
      <c r="G57" s="296"/>
      <c r="H57" s="293"/>
    </row>
    <row r="58" spans="1:8" ht="15" x14ac:dyDescent="0.25">
      <c r="A58" s="293"/>
      <c r="B58" s="296"/>
      <c r="C58" s="299" t="s">
        <v>42</v>
      </c>
      <c r="D58" s="313"/>
      <c r="E58" s="299"/>
      <c r="F58" s="300" t="str">
        <f>'[2]ABF 5 (15)'!$C$76</f>
        <v>Story Co. box or % of multi-county:</v>
      </c>
      <c r="G58" s="301" t="str">
        <f>'ABF 5 (16)'!$D$77</f>
        <v>O.K.</v>
      </c>
      <c r="H58" s="293"/>
    </row>
    <row r="59" spans="1:8" ht="15" x14ac:dyDescent="0.25">
      <c r="A59" s="293"/>
      <c r="B59" s="296"/>
      <c r="C59" s="296"/>
      <c r="D59" s="310"/>
      <c r="E59" s="296"/>
      <c r="F59" s="303" t="str">
        <f>'[2]ABF 5 (15)'!$C$77</f>
        <v>Units of Service filled in?</v>
      </c>
      <c r="G59" s="304" t="str">
        <f>'ABF 5 (16)'!$D$78</f>
        <v>O.K.</v>
      </c>
      <c r="H59" s="293"/>
    </row>
    <row r="60" spans="1:8" ht="15" x14ac:dyDescent="0.25">
      <c r="A60" s="293"/>
      <c r="B60" s="296"/>
      <c r="C60" s="296"/>
      <c r="D60" s="310"/>
      <c r="E60" s="296"/>
      <c r="F60" s="303" t="str">
        <f>'[2]ABF 5 (15)'!$C$78</f>
        <v>Total Participants listed?</v>
      </c>
      <c r="G60" s="304" t="str">
        <f>'ABF 5 (16)'!$D$79</f>
        <v>O.K.</v>
      </c>
      <c r="H60" s="293"/>
    </row>
    <row r="61" spans="1:8" ht="15" x14ac:dyDescent="0.25">
      <c r="A61" s="293"/>
      <c r="B61" s="296"/>
      <c r="C61" s="296"/>
      <c r="D61" s="311"/>
      <c r="E61" s="307"/>
      <c r="F61" s="308" t="str">
        <f>'[2]ABF 5 (15)'!$C$79</f>
        <v>Story County Participants listed?</v>
      </c>
      <c r="G61" s="309" t="str">
        <f>'ABF 5 (16)'!$D$80</f>
        <v>O.K.</v>
      </c>
      <c r="H61" s="293"/>
    </row>
    <row r="62" spans="1:8" ht="15" x14ac:dyDescent="0.25">
      <c r="A62" s="293"/>
      <c r="B62" s="296"/>
      <c r="C62" s="296"/>
      <c r="D62" s="296"/>
      <c r="E62" s="296"/>
      <c r="F62" s="296"/>
      <c r="G62" s="296"/>
      <c r="H62" s="293"/>
    </row>
    <row r="63" spans="1:8" ht="15" x14ac:dyDescent="0.25">
      <c r="A63" s="293"/>
      <c r="B63" s="296"/>
      <c r="C63" s="299" t="s">
        <v>45</v>
      </c>
      <c r="D63" s="313"/>
      <c r="E63" s="299"/>
      <c r="F63" s="300" t="str">
        <f>'[2]ABF 5 (15)'!$C$76</f>
        <v>Story Co. box or % of multi-county:</v>
      </c>
      <c r="G63" s="301" t="str">
        <f>'ABF 5 (17)'!$D$77</f>
        <v>O.K.</v>
      </c>
      <c r="H63" s="293"/>
    </row>
    <row r="64" spans="1:8" ht="15" x14ac:dyDescent="0.25">
      <c r="A64" s="293"/>
      <c r="B64" s="296"/>
      <c r="C64" s="296"/>
      <c r="D64" s="310"/>
      <c r="E64" s="296"/>
      <c r="F64" s="303" t="str">
        <f>'[2]ABF 5 (15)'!$C$77</f>
        <v>Units of Service filled in?</v>
      </c>
      <c r="G64" s="304" t="str">
        <f>'ABF 5 (17)'!$D$78</f>
        <v>O.K.</v>
      </c>
      <c r="H64" s="293"/>
    </row>
    <row r="65" spans="1:8" ht="15" x14ac:dyDescent="0.25">
      <c r="A65" s="293"/>
      <c r="B65" s="296"/>
      <c r="C65" s="296"/>
      <c r="D65" s="310"/>
      <c r="E65" s="296"/>
      <c r="F65" s="303" t="str">
        <f>'[2]ABF 5 (15)'!$C$78</f>
        <v>Total Participants listed?</v>
      </c>
      <c r="G65" s="304" t="str">
        <f>'ABF 5 (17)'!$D$79</f>
        <v>O.K.</v>
      </c>
      <c r="H65" s="293"/>
    </row>
    <row r="66" spans="1:8" ht="15" x14ac:dyDescent="0.25">
      <c r="A66" s="293"/>
      <c r="B66" s="296"/>
      <c r="C66" s="296"/>
      <c r="D66" s="311"/>
      <c r="E66" s="307"/>
      <c r="F66" s="308" t="str">
        <f>'[2]ABF 5 (15)'!$C$79</f>
        <v>Story County Participants listed?</v>
      </c>
      <c r="G66" s="309" t="str">
        <f>'ABF 5 (17)'!$D$80</f>
        <v>O.K.</v>
      </c>
      <c r="H66" s="293"/>
    </row>
    <row r="67" spans="1:8" ht="15" x14ac:dyDescent="0.25">
      <c r="A67" s="293"/>
      <c r="B67" s="296"/>
      <c r="C67" s="296"/>
      <c r="D67" s="296"/>
      <c r="E67" s="296"/>
      <c r="F67" s="296"/>
      <c r="G67" s="296"/>
      <c r="H67" s="293"/>
    </row>
    <row r="68" spans="1:8" ht="15" x14ac:dyDescent="0.25">
      <c r="A68" s="293"/>
      <c r="B68" s="296"/>
      <c r="C68" s="299" t="s">
        <v>48</v>
      </c>
      <c r="D68" s="313"/>
      <c r="E68" s="299"/>
      <c r="F68" s="300" t="str">
        <f>'[2]ABF 5 (15)'!$C$76</f>
        <v>Story Co. box or % of multi-county:</v>
      </c>
      <c r="G68" s="301" t="str">
        <f>'ABF 5 (18)'!$D$77</f>
        <v>O.K.</v>
      </c>
      <c r="H68" s="293"/>
    </row>
    <row r="69" spans="1:8" ht="15" x14ac:dyDescent="0.25">
      <c r="A69" s="293"/>
      <c r="B69" s="296"/>
      <c r="C69" s="296"/>
      <c r="D69" s="310"/>
      <c r="E69" s="296"/>
      <c r="F69" s="303" t="str">
        <f>'[2]ABF 5 (15)'!$C$77</f>
        <v>Units of Service filled in?</v>
      </c>
      <c r="G69" s="304" t="str">
        <f>'ABF 5 (18)'!$D$78</f>
        <v>O.K.</v>
      </c>
      <c r="H69" s="293"/>
    </row>
    <row r="70" spans="1:8" ht="15" x14ac:dyDescent="0.25">
      <c r="A70" s="293"/>
      <c r="B70" s="296"/>
      <c r="C70" s="296"/>
      <c r="D70" s="310"/>
      <c r="E70" s="296"/>
      <c r="F70" s="303" t="str">
        <f>'[2]ABF 5 (15)'!$C$78</f>
        <v>Total Participants listed?</v>
      </c>
      <c r="G70" s="304" t="str">
        <f>'ABF 5 (18)'!$D$79</f>
        <v>O.K.</v>
      </c>
      <c r="H70" s="293"/>
    </row>
    <row r="71" spans="1:8" ht="15" x14ac:dyDescent="0.25">
      <c r="A71" s="293"/>
      <c r="B71" s="296"/>
      <c r="C71" s="296"/>
      <c r="D71" s="311"/>
      <c r="E71" s="307"/>
      <c r="F71" s="308" t="str">
        <f>'[2]ABF 5 (15)'!$C$79</f>
        <v>Story County Participants listed?</v>
      </c>
      <c r="G71" s="309" t="str">
        <f>'ABF 5 (18)'!$D$80</f>
        <v>O.K.</v>
      </c>
      <c r="H71" s="293"/>
    </row>
    <row r="72" spans="1:8" ht="15" x14ac:dyDescent="0.25">
      <c r="A72" s="293"/>
      <c r="B72" s="296"/>
      <c r="C72" s="296"/>
      <c r="D72" s="296"/>
      <c r="E72" s="296"/>
      <c r="F72" s="296"/>
      <c r="G72" s="296"/>
      <c r="H72" s="293"/>
    </row>
    <row r="73" spans="1:8" ht="15" x14ac:dyDescent="0.25">
      <c r="A73" s="293"/>
      <c r="B73" s="296"/>
      <c r="C73" s="299" t="s">
        <v>51</v>
      </c>
      <c r="D73" s="313"/>
      <c r="E73" s="299"/>
      <c r="F73" s="300" t="str">
        <f>'[2]ABF 5 (15)'!$C$76</f>
        <v>Story Co. box or % of multi-county:</v>
      </c>
      <c r="G73" s="301" t="str">
        <f>'ABF 5 (19)'!$D$77</f>
        <v>O.K.</v>
      </c>
      <c r="H73" s="293"/>
    </row>
    <row r="74" spans="1:8" ht="15" x14ac:dyDescent="0.25">
      <c r="A74" s="293"/>
      <c r="B74" s="296"/>
      <c r="C74" s="296"/>
      <c r="D74" s="310"/>
      <c r="E74" s="296"/>
      <c r="F74" s="303" t="str">
        <f>'[2]ABF 5 (15)'!$C$77</f>
        <v>Units of Service filled in?</v>
      </c>
      <c r="G74" s="304" t="str">
        <f>'ABF 5 (19)'!$D$78</f>
        <v>O.K.</v>
      </c>
      <c r="H74" s="293"/>
    </row>
    <row r="75" spans="1:8" ht="15" x14ac:dyDescent="0.25">
      <c r="A75" s="293"/>
      <c r="B75" s="296"/>
      <c r="C75" s="296"/>
      <c r="D75" s="310"/>
      <c r="E75" s="296"/>
      <c r="F75" s="303" t="str">
        <f>'[2]ABF 5 (15)'!$C$78</f>
        <v>Total Participants listed?</v>
      </c>
      <c r="G75" s="304" t="str">
        <f>'ABF 5 (19)'!$D$79</f>
        <v>O.K.</v>
      </c>
      <c r="H75" s="293"/>
    </row>
    <row r="76" spans="1:8" ht="15" x14ac:dyDescent="0.25">
      <c r="A76" s="293"/>
      <c r="B76" s="296"/>
      <c r="C76" s="296"/>
      <c r="D76" s="311"/>
      <c r="E76" s="307"/>
      <c r="F76" s="308" t="str">
        <f>'[2]ABF 5 (15)'!$C$79</f>
        <v>Story County Participants listed?</v>
      </c>
      <c r="G76" s="309" t="str">
        <f>'ABF 5 (19)'!$D$80</f>
        <v>O.K.</v>
      </c>
      <c r="H76" s="293"/>
    </row>
    <row r="77" spans="1:8" ht="15" x14ac:dyDescent="0.25">
      <c r="A77" s="293"/>
      <c r="B77" s="296"/>
      <c r="C77" s="296"/>
      <c r="D77" s="296"/>
      <c r="E77" s="296"/>
      <c r="F77" s="296"/>
      <c r="G77" s="296"/>
      <c r="H77" s="293"/>
    </row>
    <row r="78" spans="1:8" ht="15" x14ac:dyDescent="0.25">
      <c r="A78" s="293"/>
      <c r="B78" s="296"/>
      <c r="C78" s="299" t="s">
        <v>54</v>
      </c>
      <c r="D78" s="313"/>
      <c r="E78" s="299"/>
      <c r="F78" s="300" t="str">
        <f>'[2]ABF 5 (15)'!$C$76</f>
        <v>Story Co. box or % of multi-county:</v>
      </c>
      <c r="G78" s="301" t="str">
        <f>'ABF 5 (20)'!$D$77</f>
        <v>O.K.</v>
      </c>
      <c r="H78" s="293"/>
    </row>
    <row r="79" spans="1:8" ht="15" x14ac:dyDescent="0.25">
      <c r="A79" s="293"/>
      <c r="B79" s="296"/>
      <c r="C79" s="296"/>
      <c r="D79" s="310"/>
      <c r="E79" s="296"/>
      <c r="F79" s="303" t="str">
        <f>'[2]ABF 5 (15)'!$C$77</f>
        <v>Units of Service filled in?</v>
      </c>
      <c r="G79" s="304" t="str">
        <f>'ABF 5 (20)'!$D$78</f>
        <v>O.K.</v>
      </c>
      <c r="H79" s="293"/>
    </row>
    <row r="80" spans="1:8" ht="15" x14ac:dyDescent="0.25">
      <c r="A80" s="293"/>
      <c r="B80" s="296"/>
      <c r="C80" s="296"/>
      <c r="D80" s="310"/>
      <c r="E80" s="296"/>
      <c r="F80" s="303" t="str">
        <f>'[2]ABF 5 (15)'!$C$78</f>
        <v>Total Participants listed?</v>
      </c>
      <c r="G80" s="304" t="str">
        <f>'ABF 5 (20)'!$D$79</f>
        <v>O.K.</v>
      </c>
      <c r="H80" s="293"/>
    </row>
    <row r="81" spans="1:8" ht="15" x14ac:dyDescent="0.25">
      <c r="A81" s="293"/>
      <c r="B81" s="296"/>
      <c r="C81" s="296"/>
      <c r="D81" s="311"/>
      <c r="E81" s="307"/>
      <c r="F81" s="308" t="str">
        <f>'[2]ABF 5 (15)'!$C$79</f>
        <v>Story County Participants listed?</v>
      </c>
      <c r="G81" s="309" t="str">
        <f>'ABF 5 (20)'!$D$80</f>
        <v>O.K.</v>
      </c>
      <c r="H81" s="293"/>
    </row>
    <row r="82" spans="1:8" ht="15" x14ac:dyDescent="0.25">
      <c r="A82" s="293"/>
      <c r="B82" s="296"/>
      <c r="C82" s="296"/>
      <c r="D82" s="296"/>
      <c r="E82" s="296"/>
      <c r="F82" s="296"/>
      <c r="G82" s="296"/>
      <c r="H82" s="293"/>
    </row>
    <row r="83" spans="1:8" ht="15" x14ac:dyDescent="0.25">
      <c r="A83" s="293"/>
      <c r="B83" s="296"/>
      <c r="C83" s="299" t="s">
        <v>57</v>
      </c>
      <c r="D83" s="313"/>
      <c r="E83" s="299"/>
      <c r="F83" s="300" t="str">
        <f>'[2]ABF 5 (15)'!$C$76</f>
        <v>Story Co. box or % of multi-county:</v>
      </c>
      <c r="G83" s="301" t="str">
        <f>'ABF 5 (21)'!$D$77</f>
        <v>O.K.</v>
      </c>
      <c r="H83" s="293"/>
    </row>
    <row r="84" spans="1:8" ht="15" x14ac:dyDescent="0.25">
      <c r="A84" s="293"/>
      <c r="B84" s="296"/>
      <c r="C84" s="296"/>
      <c r="D84" s="310"/>
      <c r="E84" s="296"/>
      <c r="F84" s="303" t="str">
        <f>'[2]ABF 5 (15)'!$C$77</f>
        <v>Units of Service filled in?</v>
      </c>
      <c r="G84" s="304" t="str">
        <f>'ABF 5 (21)'!$D$78</f>
        <v>O.K.</v>
      </c>
      <c r="H84" s="293"/>
    </row>
    <row r="85" spans="1:8" ht="15" x14ac:dyDescent="0.25">
      <c r="A85" s="293"/>
      <c r="B85" s="296"/>
      <c r="C85" s="296"/>
      <c r="D85" s="310"/>
      <c r="E85" s="296"/>
      <c r="F85" s="303" t="str">
        <f>'[2]ABF 5 (15)'!$C$78</f>
        <v>Total Participants listed?</v>
      </c>
      <c r="G85" s="304" t="str">
        <f>'ABF 5 (21)'!$D$79</f>
        <v>O.K.</v>
      </c>
      <c r="H85" s="293"/>
    </row>
    <row r="86" spans="1:8" ht="15" x14ac:dyDescent="0.25">
      <c r="A86" s="293"/>
      <c r="B86" s="296"/>
      <c r="C86" s="296"/>
      <c r="D86" s="311"/>
      <c r="E86" s="307"/>
      <c r="F86" s="308" t="str">
        <f>'[2]ABF 5 (15)'!$C$79</f>
        <v>Story County Participants listed?</v>
      </c>
      <c r="G86" s="309" t="str">
        <f>'ABF 5 (21)'!$D$80</f>
        <v>O.K.</v>
      </c>
      <c r="H86" s="293"/>
    </row>
    <row r="87" spans="1:8" ht="15" x14ac:dyDescent="0.25">
      <c r="A87" s="293"/>
      <c r="B87" s="296"/>
      <c r="C87" s="296"/>
      <c r="D87" s="296"/>
      <c r="E87" s="296"/>
      <c r="F87" s="296"/>
      <c r="G87" s="296"/>
      <c r="H87" s="293"/>
    </row>
    <row r="88" spans="1:8" ht="15" x14ac:dyDescent="0.25">
      <c r="A88" s="293"/>
      <c r="B88" s="296"/>
      <c r="C88" s="299" t="s">
        <v>60</v>
      </c>
      <c r="D88" s="313"/>
      <c r="E88" s="299"/>
      <c r="F88" s="300" t="str">
        <f>'[2]ABF 5 (15)'!$C$76</f>
        <v>Story Co. box or % of multi-county:</v>
      </c>
      <c r="G88" s="301" t="str">
        <f>'ABF 5 (22)'!$D$77</f>
        <v>O.K.</v>
      </c>
      <c r="H88" s="293"/>
    </row>
    <row r="89" spans="1:8" ht="15" x14ac:dyDescent="0.25">
      <c r="A89" s="293"/>
      <c r="B89" s="296"/>
      <c r="C89" s="296"/>
      <c r="D89" s="310"/>
      <c r="E89" s="296"/>
      <c r="F89" s="303" t="str">
        <f>'[2]ABF 5 (15)'!$C$77</f>
        <v>Units of Service filled in?</v>
      </c>
      <c r="G89" s="304" t="str">
        <f>'ABF 5 (22)'!$D$78</f>
        <v>O.K.</v>
      </c>
      <c r="H89" s="293"/>
    </row>
    <row r="90" spans="1:8" ht="15" x14ac:dyDescent="0.25">
      <c r="A90" s="293"/>
      <c r="B90" s="296"/>
      <c r="C90" s="296"/>
      <c r="D90" s="310"/>
      <c r="E90" s="296"/>
      <c r="F90" s="303" t="str">
        <f>'[2]ABF 5 (15)'!$C$78</f>
        <v>Total Participants listed?</v>
      </c>
      <c r="G90" s="304" t="str">
        <f>'ABF 5 (22)'!$D$79</f>
        <v>O.K.</v>
      </c>
      <c r="H90" s="293"/>
    </row>
    <row r="91" spans="1:8" ht="15" x14ac:dyDescent="0.25">
      <c r="A91" s="293"/>
      <c r="B91" s="296"/>
      <c r="C91" s="296"/>
      <c r="D91" s="311"/>
      <c r="E91" s="307"/>
      <c r="F91" s="308" t="str">
        <f>'[2]ABF 5 (15)'!$C$79</f>
        <v>Story County Participants listed?</v>
      </c>
      <c r="G91" s="309" t="str">
        <f>'ABF 5 (22)'!$D$80</f>
        <v>O.K.</v>
      </c>
      <c r="H91" s="293"/>
    </row>
    <row r="92" spans="1:8" ht="15" x14ac:dyDescent="0.25">
      <c r="A92" s="293"/>
      <c r="B92" s="296"/>
      <c r="C92" s="296"/>
      <c r="D92" s="296"/>
      <c r="E92" s="296"/>
      <c r="F92" s="296"/>
      <c r="G92" s="296"/>
      <c r="H92" s="293"/>
    </row>
    <row r="93" spans="1:8" ht="15" x14ac:dyDescent="0.25">
      <c r="A93" s="293"/>
      <c r="B93" s="296"/>
      <c r="C93" s="299" t="s">
        <v>63</v>
      </c>
      <c r="D93" s="313"/>
      <c r="E93" s="299"/>
      <c r="F93" s="300" t="str">
        <f>'[2]ABF 5 (15)'!$C$76</f>
        <v>Story Co. box or % of multi-county:</v>
      </c>
      <c r="G93" s="301" t="str">
        <f>'ABF 5 (23)'!$D$77</f>
        <v>O.K.</v>
      </c>
      <c r="H93" s="293"/>
    </row>
    <row r="94" spans="1:8" ht="15" x14ac:dyDescent="0.25">
      <c r="A94" s="293"/>
      <c r="B94" s="296"/>
      <c r="C94" s="296"/>
      <c r="D94" s="310"/>
      <c r="E94" s="296"/>
      <c r="F94" s="303" t="str">
        <f>'[2]ABF 5 (15)'!$C$77</f>
        <v>Units of Service filled in?</v>
      </c>
      <c r="G94" s="304" t="str">
        <f>'ABF 5 (23)'!$D$78</f>
        <v>O.K.</v>
      </c>
      <c r="H94" s="293"/>
    </row>
    <row r="95" spans="1:8" ht="15" x14ac:dyDescent="0.25">
      <c r="A95" s="293"/>
      <c r="B95" s="296"/>
      <c r="C95" s="296"/>
      <c r="D95" s="310"/>
      <c r="E95" s="296"/>
      <c r="F95" s="303" t="str">
        <f>'[2]ABF 5 (15)'!$C$78</f>
        <v>Total Participants listed?</v>
      </c>
      <c r="G95" s="304" t="str">
        <f>'ABF 5 (23)'!$D$79</f>
        <v>O.K.</v>
      </c>
      <c r="H95" s="293"/>
    </row>
    <row r="96" spans="1:8" ht="15" x14ac:dyDescent="0.25">
      <c r="A96" s="293"/>
      <c r="B96" s="296"/>
      <c r="C96" s="296"/>
      <c r="D96" s="311"/>
      <c r="E96" s="307"/>
      <c r="F96" s="308" t="str">
        <f>'[2]ABF 5 (15)'!$C$79</f>
        <v>Story County Participants listed?</v>
      </c>
      <c r="G96" s="309" t="str">
        <f>'ABF 5 (23)'!$D$80</f>
        <v>O.K.</v>
      </c>
      <c r="H96" s="293"/>
    </row>
    <row r="97" spans="1:8" ht="15" x14ac:dyDescent="0.25">
      <c r="A97" s="293"/>
      <c r="B97" s="296"/>
      <c r="C97" s="296"/>
      <c r="D97" s="296"/>
      <c r="E97" s="296"/>
      <c r="F97" s="296"/>
      <c r="G97" s="296"/>
      <c r="H97" s="293"/>
    </row>
    <row r="98" spans="1:8" ht="15" x14ac:dyDescent="0.25">
      <c r="A98" s="293"/>
      <c r="B98" s="296"/>
      <c r="C98" s="299" t="s">
        <v>66</v>
      </c>
      <c r="D98" s="313"/>
      <c r="E98" s="299"/>
      <c r="F98" s="300" t="str">
        <f>'[2]ABF 5 (15)'!$C$76</f>
        <v>Story Co. box or % of multi-county:</v>
      </c>
      <c r="G98" s="301" t="str">
        <f>'ABF 5 (24)'!$D$77</f>
        <v>O.K.</v>
      </c>
      <c r="H98" s="293"/>
    </row>
    <row r="99" spans="1:8" ht="15" x14ac:dyDescent="0.25">
      <c r="A99" s="293"/>
      <c r="B99" s="296"/>
      <c r="C99" s="296"/>
      <c r="D99" s="310"/>
      <c r="E99" s="296"/>
      <c r="F99" s="303" t="str">
        <f>'[2]ABF 5 (15)'!$C$77</f>
        <v>Units of Service filled in?</v>
      </c>
      <c r="G99" s="304" t="str">
        <f>'ABF 5 (24)'!$D$78</f>
        <v>O.K.</v>
      </c>
      <c r="H99" s="293"/>
    </row>
    <row r="100" spans="1:8" ht="15" x14ac:dyDescent="0.25">
      <c r="A100" s="293"/>
      <c r="B100" s="296"/>
      <c r="C100" s="296"/>
      <c r="D100" s="310"/>
      <c r="E100" s="296"/>
      <c r="F100" s="303" t="str">
        <f>'[2]ABF 5 (15)'!$C$78</f>
        <v>Total Participants listed?</v>
      </c>
      <c r="G100" s="304" t="str">
        <f>'ABF 5 (24)'!$D$79</f>
        <v>O.K.</v>
      </c>
      <c r="H100" s="293"/>
    </row>
    <row r="101" spans="1:8" ht="15" x14ac:dyDescent="0.25">
      <c r="A101" s="293"/>
      <c r="B101" s="296"/>
      <c r="C101" s="296"/>
      <c r="D101" s="311"/>
      <c r="E101" s="307"/>
      <c r="F101" s="308" t="str">
        <f>'[2]ABF 5 (15)'!$C$79</f>
        <v>Story County Participants listed?</v>
      </c>
      <c r="G101" s="309" t="str">
        <f>'ABF 5 (24)'!$D$80</f>
        <v>O.K.</v>
      </c>
      <c r="H101" s="293"/>
    </row>
    <row r="102" spans="1:8" ht="15" x14ac:dyDescent="0.25">
      <c r="A102" s="293"/>
      <c r="B102" s="296"/>
      <c r="C102" s="296"/>
      <c r="D102" s="296"/>
      <c r="E102" s="296"/>
      <c r="F102" s="296"/>
      <c r="G102" s="296"/>
      <c r="H102" s="293"/>
    </row>
    <row r="103" spans="1:8" ht="15" x14ac:dyDescent="0.25">
      <c r="A103" s="293"/>
      <c r="B103" s="296"/>
      <c r="C103" s="299" t="s">
        <v>69</v>
      </c>
      <c r="D103" s="313"/>
      <c r="E103" s="299"/>
      <c r="F103" s="300" t="str">
        <f>'[2]ABF 5 (15)'!$C$76</f>
        <v>Story Co. box or % of multi-county:</v>
      </c>
      <c r="G103" s="301" t="str">
        <f>'ABF 5 (25)'!$D$77</f>
        <v>O.K.</v>
      </c>
      <c r="H103" s="293"/>
    </row>
    <row r="104" spans="1:8" ht="15" x14ac:dyDescent="0.25">
      <c r="A104" s="293"/>
      <c r="B104" s="296"/>
      <c r="C104" s="296"/>
      <c r="D104" s="310"/>
      <c r="E104" s="296"/>
      <c r="F104" s="303" t="str">
        <f>'[2]ABF 5 (15)'!$C$77</f>
        <v>Units of Service filled in?</v>
      </c>
      <c r="G104" s="304" t="str">
        <f>'ABF 5 (25)'!$D$78</f>
        <v>O.K.</v>
      </c>
      <c r="H104" s="293"/>
    </row>
    <row r="105" spans="1:8" ht="15" x14ac:dyDescent="0.25">
      <c r="A105" s="293"/>
      <c r="B105" s="296"/>
      <c r="C105" s="296"/>
      <c r="D105" s="310"/>
      <c r="E105" s="296"/>
      <c r="F105" s="303" t="str">
        <f>'[2]ABF 5 (15)'!$C$78</f>
        <v>Total Participants listed?</v>
      </c>
      <c r="G105" s="304" t="str">
        <f>'ABF 5 (25)'!$D$79</f>
        <v>O.K.</v>
      </c>
      <c r="H105" s="293"/>
    </row>
    <row r="106" spans="1:8" ht="15" x14ac:dyDescent="0.25">
      <c r="A106" s="293"/>
      <c r="B106" s="296"/>
      <c r="C106" s="296"/>
      <c r="D106" s="311"/>
      <c r="E106" s="307"/>
      <c r="F106" s="308" t="str">
        <f>'[2]ABF 5 (15)'!$C$79</f>
        <v>Story County Participants listed?</v>
      </c>
      <c r="G106" s="309" t="str">
        <f>'ABF 5 (25)'!$D$80</f>
        <v>O.K.</v>
      </c>
      <c r="H106" s="293"/>
    </row>
    <row r="107" spans="1:8" ht="15" x14ac:dyDescent="0.25">
      <c r="A107" s="293"/>
      <c r="B107" s="296"/>
      <c r="C107" s="296"/>
      <c r="D107" s="296"/>
      <c r="E107" s="296"/>
      <c r="F107" s="296"/>
      <c r="G107" s="296"/>
      <c r="H107" s="293"/>
    </row>
    <row r="108" spans="1:8" ht="15" x14ac:dyDescent="0.25">
      <c r="A108" s="293"/>
      <c r="B108" s="296"/>
      <c r="C108" s="299" t="s">
        <v>72</v>
      </c>
      <c r="D108" s="313"/>
      <c r="E108" s="299"/>
      <c r="F108" s="300" t="str">
        <f>'[2]ABF 5 (15)'!$C$76</f>
        <v>Story Co. box or % of multi-county:</v>
      </c>
      <c r="G108" s="301" t="str">
        <f>'ABF 5 (26)'!$D$77</f>
        <v>O.K.</v>
      </c>
      <c r="H108" s="293"/>
    </row>
    <row r="109" spans="1:8" ht="15" x14ac:dyDescent="0.25">
      <c r="A109" s="293"/>
      <c r="B109" s="296"/>
      <c r="C109" s="296"/>
      <c r="D109" s="310"/>
      <c r="E109" s="296"/>
      <c r="F109" s="303" t="str">
        <f>'[2]ABF 5 (15)'!$C$77</f>
        <v>Units of Service filled in?</v>
      </c>
      <c r="G109" s="304" t="str">
        <f>'ABF 5 (26)'!$D$78</f>
        <v>O.K.</v>
      </c>
      <c r="H109" s="293"/>
    </row>
    <row r="110" spans="1:8" ht="15" x14ac:dyDescent="0.25">
      <c r="A110" s="293"/>
      <c r="B110" s="296"/>
      <c r="C110" s="296"/>
      <c r="D110" s="310"/>
      <c r="E110" s="296"/>
      <c r="F110" s="303" t="str">
        <f>'[2]ABF 5 (15)'!$C$78</f>
        <v>Total Participants listed?</v>
      </c>
      <c r="G110" s="304" t="str">
        <f>'ABF 5 (26)'!$D$79</f>
        <v>O.K.</v>
      </c>
      <c r="H110" s="293"/>
    </row>
    <row r="111" spans="1:8" ht="15" x14ac:dyDescent="0.25">
      <c r="A111" s="293"/>
      <c r="B111" s="296"/>
      <c r="C111" s="296"/>
      <c r="D111" s="311"/>
      <c r="E111" s="307"/>
      <c r="F111" s="308" t="str">
        <f>'[2]ABF 5 (15)'!$C$79</f>
        <v>Story County Participants listed?</v>
      </c>
      <c r="G111" s="309" t="str">
        <f>'ABF 5 (26)'!$D$80</f>
        <v>O.K.</v>
      </c>
      <c r="H111" s="293"/>
    </row>
    <row r="112" spans="1:8" ht="15" x14ac:dyDescent="0.25">
      <c r="A112" s="293"/>
      <c r="B112" s="296"/>
      <c r="C112" s="296"/>
      <c r="D112" s="296"/>
      <c r="E112" s="296"/>
      <c r="F112" s="296"/>
      <c r="G112" s="296"/>
      <c r="H112" s="293"/>
    </row>
    <row r="113" spans="1:8" ht="15" x14ac:dyDescent="0.25">
      <c r="A113" s="293"/>
      <c r="B113" s="296"/>
      <c r="C113" s="299" t="s">
        <v>75</v>
      </c>
      <c r="D113" s="313"/>
      <c r="E113" s="299"/>
      <c r="F113" s="300" t="str">
        <f>'[2]ABF 5 (15)'!$C$76</f>
        <v>Story Co. box or % of multi-county:</v>
      </c>
      <c r="G113" s="301" t="str">
        <f>'ABF 5 (27)'!$D$77</f>
        <v>O.K.</v>
      </c>
      <c r="H113" s="293"/>
    </row>
    <row r="114" spans="1:8" ht="15" x14ac:dyDescent="0.25">
      <c r="A114" s="293"/>
      <c r="B114" s="296"/>
      <c r="C114" s="296"/>
      <c r="D114" s="310"/>
      <c r="E114" s="296"/>
      <c r="F114" s="303" t="str">
        <f>'[2]ABF 5 (15)'!$C$77</f>
        <v>Units of Service filled in?</v>
      </c>
      <c r="G114" s="304" t="str">
        <f>'ABF 5 (27)'!$D$78</f>
        <v>O.K.</v>
      </c>
      <c r="H114" s="293"/>
    </row>
    <row r="115" spans="1:8" ht="15" x14ac:dyDescent="0.25">
      <c r="A115" s="293"/>
      <c r="B115" s="296"/>
      <c r="C115" s="296"/>
      <c r="D115" s="310"/>
      <c r="E115" s="296"/>
      <c r="F115" s="303" t="str">
        <f>'[2]ABF 5 (15)'!$C$78</f>
        <v>Total Participants listed?</v>
      </c>
      <c r="G115" s="304" t="str">
        <f>'ABF 5 (27)'!$D$79</f>
        <v>O.K.</v>
      </c>
      <c r="H115" s="293"/>
    </row>
    <row r="116" spans="1:8" ht="15" x14ac:dyDescent="0.25">
      <c r="A116" s="293"/>
      <c r="B116" s="296"/>
      <c r="C116" s="296"/>
      <c r="D116" s="311"/>
      <c r="E116" s="307"/>
      <c r="F116" s="308" t="str">
        <f>'[2]ABF 5 (15)'!$C$79</f>
        <v>Story County Participants listed?</v>
      </c>
      <c r="G116" s="309" t="str">
        <f>'ABF 5 (27)'!$D$80</f>
        <v>O.K.</v>
      </c>
      <c r="H116" s="293"/>
    </row>
    <row r="117" spans="1:8" ht="15" x14ac:dyDescent="0.25">
      <c r="A117" s="293"/>
      <c r="B117" s="296"/>
      <c r="C117" s="296"/>
      <c r="D117" s="296"/>
      <c r="E117" s="296"/>
      <c r="F117" s="296"/>
      <c r="G117" s="296"/>
      <c r="H117" s="293"/>
    </row>
    <row r="118" spans="1:8" ht="15" x14ac:dyDescent="0.25">
      <c r="A118" s="293"/>
      <c r="B118" s="299" t="s">
        <v>77</v>
      </c>
      <c r="C118" s="299"/>
      <c r="D118" s="425" t="s">
        <v>88</v>
      </c>
      <c r="E118" s="426"/>
      <c r="F118" s="426"/>
      <c r="G118" s="427"/>
      <c r="H118" s="293"/>
    </row>
    <row r="119" spans="1:8" ht="15" x14ac:dyDescent="0.25">
      <c r="A119" s="293"/>
      <c r="B119" s="296"/>
      <c r="C119" s="296"/>
      <c r="D119" s="428"/>
      <c r="E119" s="429"/>
      <c r="F119" s="429"/>
      <c r="G119" s="430"/>
      <c r="H119" s="293"/>
    </row>
    <row r="120" spans="1:8" ht="15" x14ac:dyDescent="0.25">
      <c r="A120" s="293"/>
      <c r="B120" s="296"/>
      <c r="C120" s="296"/>
      <c r="D120" s="315"/>
      <c r="E120" s="315"/>
      <c r="F120" s="315"/>
      <c r="G120" s="315"/>
      <c r="H120" s="293"/>
    </row>
    <row r="121" spans="1:8" ht="15" x14ac:dyDescent="0.25">
      <c r="A121" s="293"/>
      <c r="B121" s="299" t="s">
        <v>79</v>
      </c>
      <c r="C121" s="299"/>
      <c r="D121" s="313"/>
      <c r="E121" s="299"/>
      <c r="F121" s="300" t="str">
        <f>'[2]ABF 7A'!F51</f>
        <v>Proposed Revenues?</v>
      </c>
      <c r="G121" s="301" t="str">
        <f>'ABF 7A'!G53</f>
        <v>Error</v>
      </c>
      <c r="H121" s="293"/>
    </row>
    <row r="122" spans="1:8" ht="15" x14ac:dyDescent="0.25">
      <c r="A122" s="293"/>
      <c r="B122" s="296"/>
      <c r="C122" s="296"/>
      <c r="D122" s="302"/>
      <c r="E122" s="293"/>
      <c r="F122" s="303" t="str">
        <f>'[2]ABF 7A'!F52</f>
        <v>Proposed Expenses?</v>
      </c>
      <c r="G122" s="304" t="str">
        <f>'ABF 7A'!G54</f>
        <v>Error</v>
      </c>
      <c r="H122" s="293"/>
    </row>
    <row r="123" spans="1:8" ht="15" x14ac:dyDescent="0.25">
      <c r="A123" s="293"/>
      <c r="B123" s="296"/>
      <c r="C123" s="296"/>
      <c r="D123" s="306"/>
      <c r="E123" s="295"/>
      <c r="F123" s="308" t="str">
        <f>'[2]ABF 7A'!F53</f>
        <v>Proposed Revenues/Expenses are:</v>
      </c>
      <c r="G123" s="309" t="str">
        <f>'ABF 7A'!G55</f>
        <v>Equal</v>
      </c>
      <c r="H123" s="293"/>
    </row>
    <row r="124" spans="1:8" ht="15" x14ac:dyDescent="0.25">
      <c r="A124" s="293"/>
      <c r="B124" s="307"/>
      <c r="C124" s="307"/>
      <c r="D124" s="295"/>
      <c r="E124" s="295"/>
      <c r="F124" s="295"/>
      <c r="G124" s="307"/>
      <c r="H124" s="293"/>
    </row>
    <row r="125" spans="1:8" ht="15" x14ac:dyDescent="0.25">
      <c r="A125" s="293"/>
      <c r="B125" s="296" t="s">
        <v>81</v>
      </c>
      <c r="C125" s="293"/>
      <c r="D125" s="298"/>
      <c r="E125" s="312"/>
      <c r="F125" s="300" t="str">
        <f>'[2]ABF 7B'!D54</f>
        <v>Non-ASSET Funded Revenue Listed?</v>
      </c>
      <c r="G125" s="301" t="str">
        <f>'ABF 7B'!E55</f>
        <v>Error</v>
      </c>
      <c r="H125" s="293"/>
    </row>
    <row r="126" spans="1:8" x14ac:dyDescent="0.25">
      <c r="A126" s="293"/>
      <c r="B126" s="293"/>
      <c r="C126" s="293"/>
      <c r="D126" s="306"/>
      <c r="E126" s="295"/>
      <c r="F126" s="308" t="str">
        <f>'[2]ABF 7B'!D55</f>
        <v>Non-ASSET Funded Expenses Listed?</v>
      </c>
      <c r="G126" s="309" t="str">
        <f>'ABF 7B'!E56</f>
        <v>Error</v>
      </c>
      <c r="H126" s="293"/>
    </row>
    <row r="127" spans="1:8" x14ac:dyDescent="0.25">
      <c r="A127" s="293"/>
      <c r="B127" s="293"/>
      <c r="C127" s="293"/>
      <c r="D127" s="293"/>
      <c r="E127" s="293"/>
      <c r="F127" s="293"/>
      <c r="G127" s="293"/>
      <c r="H127" s="293"/>
    </row>
  </sheetData>
  <sheetProtection sheet="1" objects="1" scenarios="1"/>
  <mergeCells count="5">
    <mergeCell ref="B2:G2"/>
    <mergeCell ref="B4:G5"/>
    <mergeCell ref="D20:G21"/>
    <mergeCell ref="D118:G119"/>
    <mergeCell ref="D15:G16"/>
  </mergeCells>
  <conditionalFormatting sqref="G123">
    <cfRule type="containsText" dxfId="115" priority="25" stopIfTrue="1" operator="containsText" text="Unequal">
      <formula>NOT(ISERROR(SEARCH("Unequal",G123)))</formula>
    </cfRule>
    <cfRule type="containsText" dxfId="114" priority="26" stopIfTrue="1" operator="containsText" text="Equal">
      <formula>NOT(ISERROR(SEARCH("Equal",G123)))</formula>
    </cfRule>
  </conditionalFormatting>
  <conditionalFormatting sqref="G125:G126 G7:G14 G17:G57 G62 G67 G72 G77 G82 G87 G92 G97 G102 G107 G112 G117:G122">
    <cfRule type="containsText" dxfId="113" priority="27" stopIfTrue="1" operator="containsText" text="Error">
      <formula>NOT(ISERROR(SEARCH("Error",G7)))</formula>
    </cfRule>
    <cfRule type="containsText" dxfId="112" priority="28" stopIfTrue="1" operator="containsText" text="O.K.">
      <formula>NOT(ISERROR(SEARCH("O.K.",G7)))</formula>
    </cfRule>
  </conditionalFormatting>
  <conditionalFormatting sqref="G58:G61">
    <cfRule type="containsText" dxfId="111" priority="23" stopIfTrue="1" operator="containsText" text="Error">
      <formula>NOT(ISERROR(SEARCH("Error",G58)))</formula>
    </cfRule>
    <cfRule type="containsText" dxfId="110" priority="24" stopIfTrue="1" operator="containsText" text="O.K.">
      <formula>NOT(ISERROR(SEARCH("O.K.",G58)))</formula>
    </cfRule>
  </conditionalFormatting>
  <conditionalFormatting sqref="G63:G66">
    <cfRule type="containsText" dxfId="109" priority="21" stopIfTrue="1" operator="containsText" text="Error">
      <formula>NOT(ISERROR(SEARCH("Error",G63)))</formula>
    </cfRule>
    <cfRule type="containsText" dxfId="108" priority="22" stopIfTrue="1" operator="containsText" text="O.K.">
      <formula>NOT(ISERROR(SEARCH("O.K.",G63)))</formula>
    </cfRule>
  </conditionalFormatting>
  <conditionalFormatting sqref="G68:G71">
    <cfRule type="containsText" dxfId="107" priority="19" stopIfTrue="1" operator="containsText" text="Error">
      <formula>NOT(ISERROR(SEARCH("Error",G68)))</formula>
    </cfRule>
    <cfRule type="containsText" dxfId="106" priority="20" stopIfTrue="1" operator="containsText" text="O.K.">
      <formula>NOT(ISERROR(SEARCH("O.K.",G68)))</formula>
    </cfRule>
  </conditionalFormatting>
  <conditionalFormatting sqref="G73:G76">
    <cfRule type="containsText" dxfId="105" priority="17" stopIfTrue="1" operator="containsText" text="Error">
      <formula>NOT(ISERROR(SEARCH("Error",G73)))</formula>
    </cfRule>
    <cfRule type="containsText" dxfId="104" priority="18" stopIfTrue="1" operator="containsText" text="O.K.">
      <formula>NOT(ISERROR(SEARCH("O.K.",G73)))</formula>
    </cfRule>
  </conditionalFormatting>
  <conditionalFormatting sqref="G78:G81">
    <cfRule type="containsText" dxfId="103" priority="15" stopIfTrue="1" operator="containsText" text="Error">
      <formula>NOT(ISERROR(SEARCH("Error",G78)))</formula>
    </cfRule>
    <cfRule type="containsText" dxfId="102" priority="16" stopIfTrue="1" operator="containsText" text="O.K.">
      <formula>NOT(ISERROR(SEARCH("O.K.",G78)))</formula>
    </cfRule>
  </conditionalFormatting>
  <conditionalFormatting sqref="G83:G86">
    <cfRule type="containsText" dxfId="101" priority="13" stopIfTrue="1" operator="containsText" text="Error">
      <formula>NOT(ISERROR(SEARCH("Error",G83)))</formula>
    </cfRule>
    <cfRule type="containsText" dxfId="100" priority="14" stopIfTrue="1" operator="containsText" text="O.K.">
      <formula>NOT(ISERROR(SEARCH("O.K.",G83)))</formula>
    </cfRule>
  </conditionalFormatting>
  <conditionalFormatting sqref="G88:G91">
    <cfRule type="containsText" dxfId="99" priority="11" stopIfTrue="1" operator="containsText" text="Error">
      <formula>NOT(ISERROR(SEARCH("Error",G88)))</formula>
    </cfRule>
    <cfRule type="containsText" dxfId="98" priority="12" stopIfTrue="1" operator="containsText" text="O.K.">
      <formula>NOT(ISERROR(SEARCH("O.K.",G88)))</formula>
    </cfRule>
  </conditionalFormatting>
  <conditionalFormatting sqref="G93:G96">
    <cfRule type="containsText" dxfId="97" priority="9" stopIfTrue="1" operator="containsText" text="Error">
      <formula>NOT(ISERROR(SEARCH("Error",G93)))</formula>
    </cfRule>
    <cfRule type="containsText" dxfId="96" priority="10" stopIfTrue="1" operator="containsText" text="O.K.">
      <formula>NOT(ISERROR(SEARCH("O.K.",G93)))</formula>
    </cfRule>
  </conditionalFormatting>
  <conditionalFormatting sqref="G98:G101">
    <cfRule type="containsText" dxfId="95" priority="7" stopIfTrue="1" operator="containsText" text="Error">
      <formula>NOT(ISERROR(SEARCH("Error",G98)))</formula>
    </cfRule>
    <cfRule type="containsText" dxfId="94" priority="8" stopIfTrue="1" operator="containsText" text="O.K.">
      <formula>NOT(ISERROR(SEARCH("O.K.",G98)))</formula>
    </cfRule>
  </conditionalFormatting>
  <conditionalFormatting sqref="G103:G106">
    <cfRule type="containsText" dxfId="93" priority="5" stopIfTrue="1" operator="containsText" text="Error">
      <formula>NOT(ISERROR(SEARCH("Error",G103)))</formula>
    </cfRule>
    <cfRule type="containsText" dxfId="92" priority="6" stopIfTrue="1" operator="containsText" text="O.K.">
      <formula>NOT(ISERROR(SEARCH("O.K.",G103)))</formula>
    </cfRule>
  </conditionalFormatting>
  <conditionalFormatting sqref="G108:G111">
    <cfRule type="containsText" dxfId="91" priority="3" stopIfTrue="1" operator="containsText" text="Error">
      <formula>NOT(ISERROR(SEARCH("Error",G108)))</formula>
    </cfRule>
    <cfRule type="containsText" dxfId="90" priority="4" stopIfTrue="1" operator="containsText" text="O.K.">
      <formula>NOT(ISERROR(SEARCH("O.K.",G108)))</formula>
    </cfRule>
  </conditionalFormatting>
  <conditionalFormatting sqref="G113:G116">
    <cfRule type="containsText" dxfId="89" priority="1" stopIfTrue="1" operator="containsText" text="Error">
      <formula>NOT(ISERROR(SEARCH("Error",G113)))</formula>
    </cfRule>
    <cfRule type="containsText" dxfId="88" priority="2" stopIfTrue="1" operator="containsText" text="O.K.">
      <formula>NOT(ISERROR(SEARCH("O.K.",G113)))</formula>
    </cfRule>
  </conditionalFormatting>
  <printOptions horizontalCentered="1"/>
  <pageMargins left="0.7" right="0.7" top="0.75" bottom="0.75" header="0.3" footer="0.3"/>
  <pageSetup scale="73" fitToWidth="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0114-D856-4869-BF30-7B643D62740E}">
  <sheetPr>
    <pageSetUpPr fitToPage="1"/>
  </sheetPr>
  <dimension ref="A1:R177"/>
  <sheetViews>
    <sheetView topLeftCell="D51" zoomScale="130" zoomScaleNormal="13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405</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27" priority="3" stopIfTrue="1" operator="containsText" text="Error">
      <formula>NOT(ISERROR(SEARCH("Error",D77)))</formula>
    </cfRule>
    <cfRule type="containsText" dxfId="26" priority="4" stopIfTrue="1" operator="containsText" text="O.K.">
      <formula>NOT(ISERROR(SEARCH("O.K.",D77)))</formula>
    </cfRule>
  </conditionalFormatting>
  <conditionalFormatting sqref="H78:H81">
    <cfRule type="containsText" dxfId="25" priority="1" stopIfTrue="1" operator="containsText" text="Error">
      <formula>NOT(ISERROR(SEARCH("Error",H78)))</formula>
    </cfRule>
    <cfRule type="containsText" dxfId="24"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A4AB7C5-A325-453B-9DA4-3FC579CFD774}"/>
    <dataValidation type="list" allowBlank="1" showInputMessage="1" showErrorMessage="1" prompt="Select Agency Name from List" sqref="H1:K1" xr:uid="{1A3C7E0B-2746-43E6-88BC-C6116B90503F}">
      <formula1>#REF!</formula1>
    </dataValidation>
    <dataValidation type="list" allowBlank="1" showInputMessage="1" prompt="Select the Service Code. Other fields will populate automatically. To find the appropriate Service Code, see pages 30-40 of the ASSET Reference Manual." sqref="L5" xr:uid="{2721A3BC-20AB-406A-BE65-62FE50961874}">
      <formula1>$A$91:$A$141</formula1>
    </dataValidation>
    <dataValidation allowBlank="1" showInputMessage="1" showErrorMessage="1" prompt="The cost per unit is automatically calculated" sqref="D62 L62 J62 G62" xr:uid="{6A4EC260-2CEE-465D-94BA-696AD917056C}"/>
    <dataValidation allowBlank="1" showInputMessage="1" showErrorMessage="1" prompt="First select a Service Code. This field will automatically populate." sqref="C5:D5 D7" xr:uid="{50CD79EE-479F-4147-AF00-54F6BB770F12}"/>
    <dataValidation allowBlank="1" showInputMessage="1" showErrorMessage="1" promptTitle="DO NOT TYPE HERE" prompt="Agency name is copied from ABF 1" sqref="A1:G1" xr:uid="{CE7D3C8E-570B-49EC-855B-5B9F25D120E6}"/>
    <dataValidation allowBlank="1" showInputMessage="1" showErrorMessage="1" prompt="If licensed capacity changes during the year, enter the range but do not enter words (e.g. enter &quot;75-190&quot; instead of &quot;Summer 75, School Year 190&quot;)" sqref="D65 L65 J65 G65" xr:uid="{3BD8E32A-4AF1-4DCD-9178-5CDFC37E14E4}"/>
  </dataValidations>
  <printOptions horizontalCentered="1" verticalCentered="1"/>
  <pageMargins left="0.25" right="0.25" top="0.5" bottom="0.25" header="0.3" footer="0.05"/>
  <pageSetup scale="71" fitToHeight="0"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442B-C776-4312-A202-1809685B81D7}">
  <sheetPr>
    <pageSetUpPr fitToPage="1"/>
  </sheetPr>
  <dimension ref="A1:R174"/>
  <sheetViews>
    <sheetView topLeftCell="A41" zoomScaleNormal="10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406</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x14ac:dyDescent="0.25">
      <c r="A83" s="182"/>
      <c r="B83" s="283"/>
      <c r="C83" s="182"/>
      <c r="D83" s="182"/>
      <c r="E83" s="182"/>
      <c r="F83" s="182"/>
      <c r="G83" s="182"/>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5" s="182" customFormat="1" x14ac:dyDescent="0.25">
      <c r="A161" s="284"/>
      <c r="B161" s="284"/>
      <c r="C161" s="284"/>
      <c r="D161" s="284"/>
    </row>
    <row r="162" spans="1:5" s="182" customFormat="1" x14ac:dyDescent="0.25">
      <c r="A162" s="284"/>
      <c r="B162" s="284"/>
      <c r="C162" s="284"/>
      <c r="D162" s="284"/>
    </row>
    <row r="163" spans="1:5" s="182" customFormat="1" x14ac:dyDescent="0.25">
      <c r="A163" s="284"/>
      <c r="B163" s="284"/>
      <c r="C163" s="284"/>
      <c r="D163" s="284"/>
    </row>
    <row r="164" spans="1:5" s="182" customFormat="1" x14ac:dyDescent="0.25">
      <c r="A164" s="284"/>
      <c r="B164" s="284"/>
      <c r="C164" s="284"/>
      <c r="D164" s="284"/>
    </row>
    <row r="165" spans="1:5" s="182" customFormat="1" x14ac:dyDescent="0.25">
      <c r="A165" s="284"/>
      <c r="B165" s="284"/>
      <c r="C165" s="284"/>
      <c r="D165" s="284"/>
    </row>
    <row r="166" spans="1:5" s="182" customFormat="1" x14ac:dyDescent="0.25">
      <c r="A166" s="284"/>
      <c r="B166" s="284"/>
      <c r="C166" s="284"/>
      <c r="D166" s="284"/>
    </row>
    <row r="167" spans="1:5" s="182" customFormat="1" x14ac:dyDescent="0.25">
      <c r="A167" s="284"/>
      <c r="B167" s="284"/>
      <c r="C167" s="284"/>
      <c r="D167" s="284"/>
    </row>
    <row r="168" spans="1:5" s="182" customFormat="1" x14ac:dyDescent="0.25">
      <c r="A168" s="284"/>
      <c r="B168" s="284"/>
      <c r="C168" s="284"/>
    </row>
    <row r="169" spans="1:5" s="182" customFormat="1" x14ac:dyDescent="0.25"/>
    <row r="170" spans="1:5" s="182" customFormat="1" x14ac:dyDescent="0.25"/>
    <row r="171" spans="1:5" s="182" customFormat="1" x14ac:dyDescent="0.25"/>
    <row r="172" spans="1:5" s="182" customFormat="1" x14ac:dyDescent="0.25"/>
    <row r="173" spans="1:5" x14ac:dyDescent="0.25">
      <c r="A173" s="182"/>
      <c r="B173" s="182"/>
      <c r="C173" s="182"/>
      <c r="D173" s="182"/>
      <c r="E173" s="182"/>
    </row>
    <row r="174" spans="1:5" x14ac:dyDescent="0.25">
      <c r="A174" s="182"/>
      <c r="B174" s="182"/>
      <c r="C174" s="182"/>
      <c r="D174" s="182"/>
      <c r="E174" s="182"/>
    </row>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23" priority="3" stopIfTrue="1" operator="containsText" text="Error">
      <formula>NOT(ISERROR(SEARCH("Error",D77)))</formula>
    </cfRule>
    <cfRule type="containsText" dxfId="22" priority="4" stopIfTrue="1" operator="containsText" text="O.K.">
      <formula>NOT(ISERROR(SEARCH("O.K.",D77)))</formula>
    </cfRule>
  </conditionalFormatting>
  <conditionalFormatting sqref="H78:H81">
    <cfRule type="containsText" dxfId="21" priority="1" stopIfTrue="1" operator="containsText" text="Error">
      <formula>NOT(ISERROR(SEARCH("Error",H78)))</formula>
    </cfRule>
    <cfRule type="containsText" dxfId="2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FC2C41E8-0085-48CE-ACA4-1263CAB11CBF}"/>
    <dataValidation allowBlank="1" showInputMessage="1" showErrorMessage="1" promptTitle="DO NOT TYPE HERE" prompt="Agency name is copied from ABF 1" sqref="A1:G1" xr:uid="{DD393256-E9EE-4B43-9CC4-00AD42AAF6C2}"/>
    <dataValidation allowBlank="1" showInputMessage="1" showErrorMessage="1" prompt="First select a Service Code. This field will automatically populate." sqref="C5:D5 D7" xr:uid="{125C5797-7350-498B-A515-3D9C6FFCAF18}"/>
    <dataValidation allowBlank="1" showInputMessage="1" showErrorMessage="1" prompt="The cost per unit is automatically calculated" sqref="D62 L62 J62 G62" xr:uid="{BE3CC7F2-5150-443A-8947-A05487C6AE4C}"/>
    <dataValidation type="list" allowBlank="1" showInputMessage="1" prompt="Select the Service Code. Other fields will populate automatically. To find the appropriate Service Code, see pages 30-40 of the ASSET Reference Manual." sqref="L5" xr:uid="{5C6B8760-A086-4F0A-816E-0EEEA7B3AFEB}">
      <formula1>$A$91:$A$141</formula1>
    </dataValidation>
    <dataValidation type="list" allowBlank="1" showInputMessage="1" showErrorMessage="1" prompt="Select Agency Name from List" sqref="H1:K1" xr:uid="{1E9154E9-E923-4B0F-BC3E-48B73984A2A5}">
      <formula1>#REF!</formula1>
    </dataValidation>
    <dataValidation allowBlank="1" showErrorMessage="1" promptTitle="Do Not Type Here" prompt="Information from AFB-9B is duplicated here" sqref="L59 L37:L57" xr:uid="{1C60097E-119A-4FD9-870E-30CB6AE1E903}"/>
  </dataValidations>
  <printOptions horizontalCentered="1" verticalCentered="1"/>
  <pageMargins left="0.25" right="0.25" top="0.5" bottom="0.25" header="0.3" footer="0.05"/>
  <pageSetup scale="71" fitToHeight="0"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909E-A69D-4707-BAC1-5B9E9CE7F373}">
  <sheetPr>
    <pageSetUpPr fitToPage="1"/>
  </sheetPr>
  <dimension ref="A1:R188"/>
  <sheetViews>
    <sheetView topLeftCell="A47" zoomScaleNormal="10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407</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row r="184" s="182" customFormat="1" x14ac:dyDescent="0.25"/>
    <row r="185" s="182" customFormat="1" x14ac:dyDescent="0.25"/>
    <row r="186" s="182" customFormat="1" x14ac:dyDescent="0.25"/>
    <row r="187" s="182" customFormat="1" x14ac:dyDescent="0.25"/>
    <row r="188"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19" priority="3" stopIfTrue="1" operator="containsText" text="Error">
      <formula>NOT(ISERROR(SEARCH("Error",D77)))</formula>
    </cfRule>
    <cfRule type="containsText" dxfId="18" priority="4" stopIfTrue="1" operator="containsText" text="O.K.">
      <formula>NOT(ISERROR(SEARCH("O.K.",D77)))</formula>
    </cfRule>
  </conditionalFormatting>
  <conditionalFormatting sqref="H78:H81">
    <cfRule type="containsText" dxfId="17" priority="1" stopIfTrue="1" operator="containsText" text="Error">
      <formula>NOT(ISERROR(SEARCH("Error",H78)))</formula>
    </cfRule>
    <cfRule type="containsText" dxfId="1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A1220CB-29CE-4299-8731-992C3F32A011}"/>
    <dataValidation type="list" allowBlank="1" showInputMessage="1" showErrorMessage="1" prompt="Select Agency Name from List" sqref="H1:K1" xr:uid="{F3607B40-791C-4DCE-8D74-D07F9AB1A4FD}">
      <formula1>#REF!</formula1>
    </dataValidation>
    <dataValidation type="list" allowBlank="1" showInputMessage="1" prompt="Select the Service Code. Other fields will populate automatically. To find the appropriate Service Code, see pages 30-40 of the ASSET Reference Manual." sqref="L5" xr:uid="{4B9D10EA-725C-41EA-95D6-24DFA06EE88D}">
      <formula1>$A$91:$A$141</formula1>
    </dataValidation>
    <dataValidation allowBlank="1" showInputMessage="1" showErrorMessage="1" prompt="The cost per unit is automatically calculated" sqref="D62 L62 J62 G62" xr:uid="{6BF3DBD7-BE36-451A-BEEC-C30CEFE06349}"/>
    <dataValidation allowBlank="1" showInputMessage="1" showErrorMessage="1" prompt="First select a Service Code. This field will automatically populate." sqref="C5:D5 D7" xr:uid="{3846593F-0038-4317-8AA0-9B1C8F06B4C6}"/>
    <dataValidation allowBlank="1" showInputMessage="1" showErrorMessage="1" promptTitle="DO NOT TYPE HERE" prompt="Agency name is copied from ABF 1" sqref="A1:G1" xr:uid="{D518DD4F-A0DD-4EDC-B60D-D90D0C59C0B6}"/>
    <dataValidation allowBlank="1" showInputMessage="1" showErrorMessage="1" prompt="If licensed capacity changes during the year, enter the range but do not enter words (e.g. enter &quot;75-190&quot; instead of &quot;Summer 75, School Year 190&quot;)" sqref="D65 L65 J65 G65" xr:uid="{B2D9CB32-9528-4CAF-A7BE-A619553B37AE}"/>
  </dataValidations>
  <printOptions horizontalCentered="1" verticalCentered="1"/>
  <pageMargins left="0.25" right="0.25" top="0.5" bottom="0.25" header="0.3" footer="0.05"/>
  <pageSetup scale="71" fitToHeight="0"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D430-66F5-49CE-BB03-CDC4757DB0E2}">
  <sheetPr>
    <pageSetUpPr fitToPage="1"/>
  </sheetPr>
  <dimension ref="A1:R179"/>
  <sheetViews>
    <sheetView topLeftCell="A44" zoomScaleNormal="10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408</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15" priority="3" stopIfTrue="1" operator="containsText" text="Error">
      <formula>NOT(ISERROR(SEARCH("Error",D77)))</formula>
    </cfRule>
    <cfRule type="containsText" dxfId="14" priority="4" stopIfTrue="1" operator="containsText" text="O.K.">
      <formula>NOT(ISERROR(SEARCH("O.K.",D77)))</formula>
    </cfRule>
  </conditionalFormatting>
  <conditionalFormatting sqref="H78:H81">
    <cfRule type="containsText" dxfId="13" priority="1" stopIfTrue="1" operator="containsText" text="Error">
      <formula>NOT(ISERROR(SEARCH("Error",H78)))</formula>
    </cfRule>
    <cfRule type="containsText" dxfId="1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3AAF3E4-66C9-4C38-BA3A-824D4A57B117}"/>
    <dataValidation allowBlank="1" showInputMessage="1" showErrorMessage="1" promptTitle="DO NOT TYPE HERE" prompt="Agency name is copied from ABF 1" sqref="A1:G1" xr:uid="{FDA59634-5E5A-422A-9454-00037AE8935C}"/>
    <dataValidation allowBlank="1" showInputMessage="1" showErrorMessage="1" prompt="First select a Service Code. This field will automatically populate." sqref="C5:D5 D7" xr:uid="{3AE3B053-5EFF-451E-80E3-BEC6396579D4}"/>
    <dataValidation allowBlank="1" showInputMessage="1" showErrorMessage="1" prompt="The cost per unit is automatically calculated" sqref="D62 L62 J62 G62" xr:uid="{40117F5D-A00C-4DC6-8C74-8BC9080FDF22}"/>
    <dataValidation type="list" allowBlank="1" showInputMessage="1" prompt="Select the Service Code. Other fields will populate automatically. To find the appropriate Service Code, see pages 30-40 of the ASSET Reference Manual." sqref="L5" xr:uid="{30404CF3-6693-49FB-BCEC-D804D2E26383}">
      <formula1>$A$91:$A$141</formula1>
    </dataValidation>
    <dataValidation type="list" allowBlank="1" showInputMessage="1" showErrorMessage="1" prompt="Select Agency Name from List" sqref="H1:K1" xr:uid="{EFB43A60-98E1-4745-8D5C-282031BC73FB}">
      <formula1>#REF!</formula1>
    </dataValidation>
    <dataValidation allowBlank="1" showErrorMessage="1" promptTitle="Do Not Type Here" prompt="Information from AFB-9B is duplicated here" sqref="L59 L37:L57" xr:uid="{36A48B08-627D-45E5-9B4D-2C3F79F2E74C}"/>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0132-5F58-4906-9730-4F4DF42982EA}">
  <sheetPr>
    <pageSetUpPr fitToPage="1"/>
  </sheetPr>
  <dimension ref="A1:R174"/>
  <sheetViews>
    <sheetView topLeftCell="A55" zoomScale="93" zoomScaleNormal="93"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449" t="s">
        <v>499</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409</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241</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242</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400</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401</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402</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x14ac:dyDescent="0.25">
      <c r="A66" s="2"/>
      <c r="B66" s="33"/>
      <c r="C66" s="2"/>
      <c r="D66" s="2"/>
      <c r="E66" s="2"/>
      <c r="F66" s="2"/>
      <c r="G66" s="2"/>
      <c r="H66" s="2"/>
      <c r="I66" s="2"/>
      <c r="J66" s="2"/>
      <c r="K66" s="2"/>
      <c r="L66" s="2"/>
      <c r="M66" s="2"/>
    </row>
    <row r="67" spans="1:13" ht="27.6"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9.6"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x14ac:dyDescent="0.25">
      <c r="A82" s="182"/>
      <c r="B82" s="283"/>
      <c r="C82" s="182"/>
      <c r="D82" s="182"/>
      <c r="E82" s="182"/>
      <c r="F82" s="182"/>
      <c r="G82" s="182"/>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c r="C160" s="284"/>
      <c r="D160" s="284"/>
    </row>
    <row r="161" spans="1:4" s="182" customFormat="1" x14ac:dyDescent="0.25">
      <c r="A161" s="284"/>
      <c r="B161" s="284"/>
      <c r="C161" s="284"/>
      <c r="D161" s="284"/>
    </row>
    <row r="162" spans="1:4" s="182" customFormat="1" x14ac:dyDescent="0.25">
      <c r="A162" s="284"/>
      <c r="B162" s="284"/>
      <c r="C162" s="284"/>
      <c r="D162" s="284"/>
    </row>
    <row r="163" spans="1:4" s="182" customFormat="1" x14ac:dyDescent="0.25">
      <c r="A163" s="284"/>
      <c r="B163" s="284"/>
      <c r="C163" s="284"/>
      <c r="D163" s="284"/>
    </row>
    <row r="164" spans="1:4" s="182" customFormat="1" x14ac:dyDescent="0.25">
      <c r="A164" s="284"/>
      <c r="B164" s="284"/>
      <c r="C164" s="284"/>
      <c r="D164" s="284"/>
    </row>
    <row r="165" spans="1:4" s="182" customFormat="1" x14ac:dyDescent="0.25">
      <c r="A165" s="284"/>
      <c r="B165" s="284"/>
      <c r="C165" s="284"/>
      <c r="D165" s="284"/>
    </row>
    <row r="166" spans="1:4" s="182" customFormat="1" x14ac:dyDescent="0.25">
      <c r="A166" s="284"/>
      <c r="B166" s="284"/>
      <c r="C166" s="284"/>
      <c r="D166" s="284"/>
    </row>
    <row r="167" spans="1:4" s="182" customFormat="1" x14ac:dyDescent="0.25">
      <c r="A167" s="284"/>
      <c r="B167" s="284"/>
      <c r="C167" s="284"/>
      <c r="D167" s="284"/>
    </row>
    <row r="168" spans="1:4" s="182" customFormat="1" x14ac:dyDescent="0.25">
      <c r="A168" s="284"/>
      <c r="B168" s="284"/>
      <c r="C168" s="284"/>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11" priority="3" stopIfTrue="1" operator="containsText" text="Error">
      <formula>NOT(ISERROR(SEARCH("Error",D77)))</formula>
    </cfRule>
    <cfRule type="containsText" dxfId="10" priority="4" stopIfTrue="1" operator="containsText" text="O.K.">
      <formula>NOT(ISERROR(SEARCH("O.K.",D77)))</formula>
    </cfRule>
  </conditionalFormatting>
  <conditionalFormatting sqref="H78:H81">
    <cfRule type="containsText" dxfId="9" priority="1" stopIfTrue="1" operator="containsText" text="Error">
      <formula>NOT(ISERROR(SEARCH("Error",H78)))</formula>
    </cfRule>
    <cfRule type="containsText" dxfId="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60499FC-B56B-4525-9636-DD49854EF4F6}"/>
    <dataValidation type="list" allowBlank="1" showInputMessage="1" showErrorMessage="1" prompt="Select Agency Name from List" sqref="H1:K1" xr:uid="{F41FEEE3-17F2-4C83-8AF2-5E70F6372C3C}">
      <formula1>#REF!</formula1>
    </dataValidation>
    <dataValidation type="list" allowBlank="1" showInputMessage="1" prompt="Select the Service Code. Other fields will populate automatically. To find the appropriate Service Code, see pages 30-40 of the ASSET Reference Manual." sqref="L5" xr:uid="{5D991B28-D0D5-4F3A-B50F-5156F91D1A9B}">
      <formula1>$A$91:$A$141</formula1>
    </dataValidation>
    <dataValidation allowBlank="1" showInputMessage="1" showErrorMessage="1" prompt="The cost per unit is automatically calculated" sqref="D62 L62 J62 G62" xr:uid="{E3B8574B-4B71-473B-A477-05BC0624CF03}"/>
    <dataValidation allowBlank="1" showInputMessage="1" showErrorMessage="1" prompt="First select a Service Code. This field will automatically populate." sqref="C5:D5 D7" xr:uid="{7BCC38E6-8EB4-4F4D-9DA0-70490D6A0FBF}"/>
    <dataValidation allowBlank="1" showInputMessage="1" showErrorMessage="1" promptTitle="DO NOT TYPE HERE" prompt="Agency name is copied from ABF 1" sqref="A1:G1" xr:uid="{C49FB0B1-2591-48B9-B7CF-96F2EB70962E}"/>
    <dataValidation allowBlank="1" showInputMessage="1" showErrorMessage="1" prompt="If licensed capacity changes during the year, enter the range but do not enter words (e.g. enter &quot;75-190&quot; instead of &quot;Summer 75, School Year 190&quot;)" sqref="D65 L65 J65 G65" xr:uid="{BF7823CF-7FD8-4A37-9DBD-C296DE8B09F6}"/>
  </dataValidations>
  <printOptions horizontalCentered="1" verticalCentered="1"/>
  <pageMargins left="0.25" right="0.25" top="0.5" bottom="0.25" header="0.3" footer="0.05"/>
  <pageSetup scale="71" fitToHeight="0"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1">
    <tabColor rgb="FFFF0000"/>
    <pageSetUpPr fitToPage="1"/>
  </sheetPr>
  <dimension ref="A1:N34"/>
  <sheetViews>
    <sheetView zoomScaleNormal="100" workbookViewId="0">
      <selection activeCell="B68" sqref="B68:L74"/>
    </sheetView>
  </sheetViews>
  <sheetFormatPr defaultColWidth="9.33203125" defaultRowHeight="13.2" x14ac:dyDescent="0.25"/>
  <cols>
    <col min="1" max="16384" width="9.33203125" style="143"/>
  </cols>
  <sheetData>
    <row r="1" spans="1:14" ht="12.75" customHeight="1" x14ac:dyDescent="0.25">
      <c r="A1" s="527" t="s">
        <v>410</v>
      </c>
      <c r="B1" s="527"/>
      <c r="C1" s="527"/>
      <c r="D1" s="527"/>
      <c r="E1" s="527"/>
      <c r="F1" s="527"/>
      <c r="G1" s="527"/>
      <c r="H1" s="527"/>
      <c r="I1" s="527"/>
    </row>
    <row r="2" spans="1:14" ht="12.75" customHeight="1" x14ac:dyDescent="0.25">
      <c r="A2" s="527"/>
      <c r="B2" s="527"/>
      <c r="C2" s="527"/>
      <c r="D2" s="527"/>
      <c r="E2" s="527"/>
      <c r="F2" s="527"/>
      <c r="G2" s="527"/>
      <c r="H2" s="527"/>
      <c r="I2" s="527"/>
      <c r="K2" s="526" t="s">
        <v>411</v>
      </c>
      <c r="L2" s="526"/>
      <c r="M2" s="526"/>
      <c r="N2" s="526"/>
    </row>
    <row r="3" spans="1:14" ht="12.75" customHeight="1" x14ac:dyDescent="0.25">
      <c r="A3" s="527"/>
      <c r="B3" s="527"/>
      <c r="C3" s="527"/>
      <c r="D3" s="527"/>
      <c r="E3" s="527"/>
      <c r="F3" s="527"/>
      <c r="G3" s="527"/>
      <c r="H3" s="527"/>
      <c r="I3" s="527"/>
      <c r="K3" s="449" t="s">
        <v>412</v>
      </c>
      <c r="L3" s="449"/>
      <c r="M3" s="449"/>
      <c r="N3" s="449"/>
    </row>
    <row r="4" spans="1:14" ht="12.75" customHeight="1" x14ac:dyDescent="0.25">
      <c r="A4" s="527"/>
      <c r="B4" s="527"/>
      <c r="C4" s="527"/>
      <c r="D4" s="527"/>
      <c r="E4" s="527"/>
      <c r="F4" s="527"/>
      <c r="G4" s="527"/>
      <c r="H4" s="527"/>
      <c r="I4" s="527"/>
      <c r="K4" s="449"/>
      <c r="L4" s="449"/>
      <c r="M4" s="449"/>
      <c r="N4" s="449"/>
    </row>
    <row r="5" spans="1:14" ht="12.75" customHeight="1" x14ac:dyDescent="0.25">
      <c r="A5" s="527"/>
      <c r="B5" s="527"/>
      <c r="C5" s="527"/>
      <c r="D5" s="527"/>
      <c r="E5" s="527"/>
      <c r="F5" s="527"/>
      <c r="G5" s="527"/>
      <c r="H5" s="527"/>
      <c r="I5" s="527"/>
      <c r="K5" s="449"/>
      <c r="L5" s="449"/>
      <c r="M5" s="449"/>
      <c r="N5" s="449"/>
    </row>
    <row r="6" spans="1:14" ht="12.75" customHeight="1" x14ac:dyDescent="0.25">
      <c r="A6" s="527"/>
      <c r="B6" s="527"/>
      <c r="C6" s="527"/>
      <c r="D6" s="527"/>
      <c r="E6" s="527"/>
      <c r="F6" s="527"/>
      <c r="G6" s="527"/>
      <c r="H6" s="527"/>
      <c r="I6" s="527"/>
      <c r="K6" s="449"/>
      <c r="L6" s="449"/>
      <c r="M6" s="449"/>
      <c r="N6" s="449"/>
    </row>
    <row r="7" spans="1:14" ht="12.75" customHeight="1" x14ac:dyDescent="0.25">
      <c r="A7" s="527"/>
      <c r="B7" s="527"/>
      <c r="C7" s="527"/>
      <c r="D7" s="527"/>
      <c r="E7" s="527"/>
      <c r="F7" s="527"/>
      <c r="G7" s="527"/>
      <c r="H7" s="527"/>
      <c r="I7" s="527"/>
      <c r="K7" s="449"/>
      <c r="L7" s="449"/>
      <c r="M7" s="449"/>
      <c r="N7" s="449"/>
    </row>
    <row r="8" spans="1:14" ht="12.75" customHeight="1" x14ac:dyDescent="0.25">
      <c r="A8" s="527"/>
      <c r="B8" s="527"/>
      <c r="C8" s="527"/>
      <c r="D8" s="527"/>
      <c r="E8" s="527"/>
      <c r="F8" s="527"/>
      <c r="G8" s="527"/>
      <c r="H8" s="527"/>
      <c r="I8" s="527"/>
      <c r="K8" s="449"/>
      <c r="L8" s="449"/>
      <c r="M8" s="449"/>
      <c r="N8" s="449"/>
    </row>
    <row r="9" spans="1:14" ht="12.75" customHeight="1" x14ac:dyDescent="0.25">
      <c r="A9" s="527"/>
      <c r="B9" s="527"/>
      <c r="C9" s="527"/>
      <c r="D9" s="527"/>
      <c r="E9" s="527"/>
      <c r="F9" s="527"/>
      <c r="G9" s="527"/>
      <c r="H9" s="527"/>
      <c r="I9" s="527"/>
      <c r="K9" s="449"/>
      <c r="L9" s="449"/>
      <c r="M9" s="449"/>
      <c r="N9" s="449"/>
    </row>
    <row r="10" spans="1:14" ht="12.75" customHeight="1" x14ac:dyDescent="0.25">
      <c r="A10" s="527"/>
      <c r="B10" s="527"/>
      <c r="C10" s="527"/>
      <c r="D10" s="527"/>
      <c r="E10" s="527"/>
      <c r="F10" s="527"/>
      <c r="G10" s="527"/>
      <c r="H10" s="527"/>
      <c r="I10" s="527"/>
      <c r="K10" s="449"/>
      <c r="L10" s="449"/>
      <c r="M10" s="449"/>
      <c r="N10" s="449"/>
    </row>
    <row r="11" spans="1:14" ht="12.75" customHeight="1" x14ac:dyDescent="0.25">
      <c r="A11" s="527"/>
      <c r="B11" s="527"/>
      <c r="C11" s="527"/>
      <c r="D11" s="527"/>
      <c r="E11" s="527"/>
      <c r="F11" s="527"/>
      <c r="G11" s="527"/>
      <c r="H11" s="527"/>
      <c r="I11" s="527"/>
      <c r="K11" s="449"/>
      <c r="L11" s="449"/>
      <c r="M11" s="449"/>
      <c r="N11" s="449"/>
    </row>
    <row r="12" spans="1:14" ht="12.75" customHeight="1" x14ac:dyDescent="0.25">
      <c r="A12" s="527"/>
      <c r="B12" s="527"/>
      <c r="C12" s="527"/>
      <c r="D12" s="527"/>
      <c r="E12" s="527"/>
      <c r="F12" s="527"/>
      <c r="G12" s="527"/>
      <c r="H12" s="527"/>
      <c r="I12" s="527"/>
      <c r="K12" s="449"/>
      <c r="L12" s="449"/>
      <c r="M12" s="449"/>
      <c r="N12" s="449"/>
    </row>
    <row r="13" spans="1:14" ht="12.75" customHeight="1" x14ac:dyDescent="0.25">
      <c r="A13" s="527"/>
      <c r="B13" s="527"/>
      <c r="C13" s="527"/>
      <c r="D13" s="527"/>
      <c r="E13" s="527"/>
      <c r="F13" s="527"/>
      <c r="G13" s="527"/>
      <c r="H13" s="527"/>
      <c r="I13" s="527"/>
      <c r="K13" s="449"/>
      <c r="L13" s="449"/>
      <c r="M13" s="449"/>
      <c r="N13" s="449"/>
    </row>
    <row r="14" spans="1:14" ht="12.75" customHeight="1" x14ac:dyDescent="0.25">
      <c r="A14" s="527"/>
      <c r="B14" s="527"/>
      <c r="C14" s="527"/>
      <c r="D14" s="527"/>
      <c r="E14" s="527"/>
      <c r="F14" s="527"/>
      <c r="G14" s="527"/>
      <c r="H14" s="527"/>
      <c r="I14" s="527"/>
    </row>
    <row r="15" spans="1:14" ht="12.75" customHeight="1" x14ac:dyDescent="0.25">
      <c r="A15" s="527"/>
      <c r="B15" s="527"/>
      <c r="C15" s="527"/>
      <c r="D15" s="527"/>
      <c r="E15" s="527"/>
      <c r="F15" s="527"/>
      <c r="G15" s="527"/>
      <c r="H15" s="527"/>
      <c r="I15" s="527"/>
      <c r="K15" s="449" t="s">
        <v>413</v>
      </c>
      <c r="L15" s="528"/>
      <c r="M15" s="528"/>
      <c r="N15" s="528"/>
    </row>
    <row r="16" spans="1:14" ht="12.75" customHeight="1" x14ac:dyDescent="0.25">
      <c r="A16" s="527"/>
      <c r="B16" s="527"/>
      <c r="C16" s="527"/>
      <c r="D16" s="527"/>
      <c r="E16" s="527"/>
      <c r="F16" s="527"/>
      <c r="G16" s="527"/>
      <c r="H16" s="527"/>
      <c r="I16" s="527"/>
      <c r="K16" s="528"/>
      <c r="L16" s="528"/>
      <c r="M16" s="528"/>
      <c r="N16" s="528"/>
    </row>
    <row r="17" spans="1:14" ht="12.75" customHeight="1" x14ac:dyDescent="0.25">
      <c r="A17" s="527"/>
      <c r="B17" s="527"/>
      <c r="C17" s="527"/>
      <c r="D17" s="527"/>
      <c r="E17" s="527"/>
      <c r="F17" s="527"/>
      <c r="G17" s="527"/>
      <c r="H17" s="527"/>
      <c r="I17" s="527"/>
      <c r="K17" s="528"/>
      <c r="L17" s="528"/>
      <c r="M17" s="528"/>
      <c r="N17" s="528"/>
    </row>
    <row r="18" spans="1:14" ht="12.75" customHeight="1" x14ac:dyDescent="0.25">
      <c r="A18" s="527"/>
      <c r="B18" s="527"/>
      <c r="C18" s="527"/>
      <c r="D18" s="527"/>
      <c r="E18" s="527"/>
      <c r="F18" s="527"/>
      <c r="G18" s="527"/>
      <c r="H18" s="527"/>
      <c r="I18" s="527"/>
      <c r="K18" s="528"/>
      <c r="L18" s="528"/>
      <c r="M18" s="528"/>
      <c r="N18" s="528"/>
    </row>
    <row r="19" spans="1:14" ht="12.75" customHeight="1" x14ac:dyDescent="0.25">
      <c r="A19" s="527"/>
      <c r="B19" s="527"/>
      <c r="C19" s="527"/>
      <c r="D19" s="527"/>
      <c r="E19" s="527"/>
      <c r="F19" s="527"/>
      <c r="G19" s="527"/>
      <c r="H19" s="527"/>
      <c r="I19" s="527"/>
      <c r="K19" s="528"/>
      <c r="L19" s="528"/>
      <c r="M19" s="528"/>
      <c r="N19" s="528"/>
    </row>
    <row r="20" spans="1:14" ht="12.75" customHeight="1" x14ac:dyDescent="0.25">
      <c r="A20" s="527" t="s">
        <v>414</v>
      </c>
      <c r="B20" s="527"/>
      <c r="C20" s="527"/>
      <c r="D20" s="527"/>
      <c r="E20" s="527"/>
      <c r="F20" s="527"/>
      <c r="G20" s="527"/>
      <c r="H20" s="527"/>
      <c r="I20" s="527"/>
      <c r="K20" s="528"/>
      <c r="L20" s="528"/>
      <c r="M20" s="528"/>
      <c r="N20" s="528"/>
    </row>
    <row r="21" spans="1:14" ht="12.75" customHeight="1" x14ac:dyDescent="0.25">
      <c r="A21" s="527"/>
      <c r="B21" s="527"/>
      <c r="C21" s="527"/>
      <c r="D21" s="527"/>
      <c r="E21" s="527"/>
      <c r="F21" s="527"/>
      <c r="G21" s="527"/>
      <c r="H21" s="527"/>
      <c r="I21" s="527"/>
      <c r="K21" s="528"/>
      <c r="L21" s="528"/>
      <c r="M21" s="528"/>
      <c r="N21" s="528"/>
    </row>
    <row r="22" spans="1:14" ht="12.75" customHeight="1" x14ac:dyDescent="0.25">
      <c r="A22" s="527"/>
      <c r="B22" s="527"/>
      <c r="C22" s="527"/>
      <c r="D22" s="527"/>
      <c r="E22" s="527"/>
      <c r="F22" s="527"/>
      <c r="G22" s="527"/>
      <c r="H22" s="527"/>
      <c r="I22" s="527"/>
    </row>
    <row r="23" spans="1:14" ht="12.75" customHeight="1" x14ac:dyDescent="0.25">
      <c r="A23" s="527"/>
      <c r="B23" s="527"/>
      <c r="C23" s="527"/>
      <c r="D23" s="527"/>
      <c r="E23" s="527"/>
      <c r="F23" s="527"/>
      <c r="G23" s="527"/>
      <c r="H23" s="527"/>
      <c r="I23" s="527"/>
    </row>
    <row r="24" spans="1:14" ht="12.75" customHeight="1" x14ac:dyDescent="0.25">
      <c r="A24" s="527"/>
      <c r="B24" s="527"/>
      <c r="C24" s="527"/>
      <c r="D24" s="527"/>
      <c r="E24" s="527"/>
      <c r="F24" s="527"/>
      <c r="G24" s="527"/>
      <c r="H24" s="527"/>
      <c r="I24" s="527"/>
    </row>
    <row r="25" spans="1:14" ht="12.75" customHeight="1" x14ac:dyDescent="0.25">
      <c r="A25" s="527"/>
      <c r="B25" s="527"/>
      <c r="C25" s="527"/>
      <c r="D25" s="527"/>
      <c r="E25" s="527"/>
      <c r="F25" s="527"/>
      <c r="G25" s="527"/>
      <c r="H25" s="527"/>
      <c r="I25" s="527"/>
    </row>
    <row r="26" spans="1:14" ht="12.75" customHeight="1" x14ac:dyDescent="0.25">
      <c r="A26" s="527"/>
      <c r="B26" s="527"/>
      <c r="C26" s="527"/>
      <c r="D26" s="527"/>
      <c r="E26" s="527"/>
      <c r="F26" s="527"/>
      <c r="G26" s="527"/>
      <c r="H26" s="527"/>
      <c r="I26" s="527"/>
    </row>
    <row r="27" spans="1:14" ht="12.75" customHeight="1" x14ac:dyDescent="0.25">
      <c r="A27" s="527"/>
      <c r="B27" s="527"/>
      <c r="C27" s="527"/>
      <c r="D27" s="527"/>
      <c r="E27" s="527"/>
      <c r="F27" s="527"/>
      <c r="G27" s="527"/>
      <c r="H27" s="527"/>
      <c r="I27" s="527"/>
    </row>
    <row r="28" spans="1:14" ht="12.75" customHeight="1" x14ac:dyDescent="0.25">
      <c r="A28" s="527"/>
      <c r="B28" s="527"/>
      <c r="C28" s="527"/>
      <c r="D28" s="527"/>
      <c r="E28" s="527"/>
      <c r="F28" s="527"/>
      <c r="G28" s="527"/>
      <c r="H28" s="527"/>
      <c r="I28" s="527"/>
    </row>
    <row r="29" spans="1:14" ht="12.75" customHeight="1" x14ac:dyDescent="0.25">
      <c r="A29" s="527"/>
      <c r="B29" s="527"/>
      <c r="C29" s="527"/>
      <c r="D29" s="527"/>
      <c r="E29" s="527"/>
      <c r="F29" s="527"/>
      <c r="G29" s="527"/>
      <c r="H29" s="527"/>
      <c r="I29" s="527"/>
    </row>
    <row r="30" spans="1:14" ht="12.75" customHeight="1" x14ac:dyDescent="0.25">
      <c r="A30" s="527"/>
      <c r="B30" s="527"/>
      <c r="C30" s="527"/>
      <c r="D30" s="527"/>
      <c r="E30" s="527"/>
      <c r="F30" s="527"/>
      <c r="G30" s="527"/>
      <c r="H30" s="527"/>
      <c r="I30" s="527"/>
    </row>
    <row r="31" spans="1:14" ht="12.75" customHeight="1" x14ac:dyDescent="0.25">
      <c r="A31" s="527"/>
      <c r="B31" s="527"/>
      <c r="C31" s="527"/>
      <c r="D31" s="527"/>
      <c r="E31" s="527"/>
      <c r="F31" s="527"/>
      <c r="G31" s="527"/>
      <c r="H31" s="527"/>
      <c r="I31" s="527"/>
    </row>
    <row r="32" spans="1:14" ht="12.75" customHeight="1" x14ac:dyDescent="0.25">
      <c r="A32" s="527"/>
      <c r="B32" s="527"/>
      <c r="C32" s="527"/>
      <c r="D32" s="527"/>
      <c r="E32" s="527"/>
      <c r="F32" s="527"/>
      <c r="G32" s="527"/>
      <c r="H32" s="527"/>
      <c r="I32" s="527"/>
    </row>
    <row r="33" spans="1:9" ht="12.75" customHeight="1" x14ac:dyDescent="0.25">
      <c r="A33" s="527"/>
      <c r="B33" s="527"/>
      <c r="C33" s="527"/>
      <c r="D33" s="527"/>
      <c r="E33" s="527"/>
      <c r="F33" s="527"/>
      <c r="G33" s="527"/>
      <c r="H33" s="527"/>
      <c r="I33" s="527"/>
    </row>
    <row r="34" spans="1:9" ht="12.75" customHeight="1" x14ac:dyDescent="0.25">
      <c r="A34" s="527"/>
      <c r="B34" s="527"/>
      <c r="C34" s="527"/>
      <c r="D34" s="527"/>
      <c r="E34" s="527"/>
      <c r="F34" s="527"/>
      <c r="G34" s="527"/>
      <c r="H34" s="527"/>
      <c r="I34" s="527"/>
    </row>
  </sheetData>
  <sheetProtection sheet="1" selectLockedCells="1"/>
  <customSheetViews>
    <customSheetView guid="{24F8A60A-E436-41F4-8B3A-E9289E290C45}">
      <selection sqref="A1:I34"/>
      <pageMargins left="0" right="0" top="0" bottom="0" header="0" footer="0"/>
      <pageSetup orientation="portrait" horizontalDpi="4294967295" verticalDpi="4294967295" r:id="rId1"/>
      <headerFooter alignWithMargins="0"/>
    </customSheetView>
  </customSheetViews>
  <mergeCells count="5">
    <mergeCell ref="K2:N2"/>
    <mergeCell ref="K3:N13"/>
    <mergeCell ref="A1:I19"/>
    <mergeCell ref="A20:I34"/>
    <mergeCell ref="K15:N21"/>
  </mergeCells>
  <phoneticPr fontId="10" type="noConversion"/>
  <printOptions horizontalCentered="1"/>
  <pageMargins left="0.25" right="0.25" top="0.5" bottom="0.25" header="0.3" footer="0.05"/>
  <pageSetup fitToHeight="0" orientation="portrait" horizontalDpi="4294967295" verticalDpi="4294967295"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
    <tabColor rgb="FF92D050"/>
    <pageSetUpPr fitToPage="1"/>
  </sheetPr>
  <dimension ref="A1:N92"/>
  <sheetViews>
    <sheetView topLeftCell="B33" zoomScaleNormal="100" workbookViewId="0">
      <selection activeCell="G8" sqref="G8"/>
    </sheetView>
  </sheetViews>
  <sheetFormatPr defaultColWidth="9.33203125" defaultRowHeight="13.2" x14ac:dyDescent="0.25"/>
  <cols>
    <col min="1" max="1" width="4.44140625" style="143" customWidth="1"/>
    <col min="2" max="2" width="11.6640625" style="143" customWidth="1"/>
    <col min="3" max="3" width="20.33203125" style="143" customWidth="1"/>
    <col min="4" max="8" width="15.6640625" style="143" customWidth="1"/>
    <col min="9" max="9" width="9" style="143" bestFit="1" customWidth="1"/>
    <col min="10" max="16384" width="9.33203125" style="143"/>
  </cols>
  <sheetData>
    <row r="1" spans="1:14" ht="18" thickBot="1" x14ac:dyDescent="0.35">
      <c r="A1" s="2"/>
      <c r="B1" s="29" t="s">
        <v>96</v>
      </c>
      <c r="C1" s="2"/>
      <c r="D1" s="2"/>
      <c r="E1" s="372"/>
      <c r="F1" s="328" t="str">
        <f>'ABF 1 (cover)'!$C$5</f>
        <v>Select From List on ABF 1</v>
      </c>
      <c r="G1" s="372"/>
      <c r="H1" s="372"/>
      <c r="I1" s="372"/>
      <c r="J1" s="150"/>
    </row>
    <row r="2" spans="1:14" ht="15.6" x14ac:dyDescent="0.3">
      <c r="A2" s="2"/>
      <c r="B2" s="29"/>
      <c r="C2" s="2"/>
      <c r="D2" s="2"/>
      <c r="E2" s="29"/>
      <c r="F2" s="271"/>
      <c r="G2" s="29"/>
      <c r="H2" s="29"/>
      <c r="I2" s="29"/>
      <c r="K2" s="149" t="s">
        <v>415</v>
      </c>
      <c r="L2" s="134"/>
      <c r="M2" s="134"/>
      <c r="N2" s="134"/>
    </row>
    <row r="3" spans="1:14" ht="16.5" customHeight="1" x14ac:dyDescent="0.3">
      <c r="A3" s="2"/>
      <c r="B3" s="29"/>
      <c r="C3" s="2"/>
      <c r="D3" s="2"/>
      <c r="E3" s="29"/>
      <c r="F3" s="271"/>
      <c r="G3" s="29"/>
      <c r="H3" s="530" t="s">
        <v>416</v>
      </c>
      <c r="I3" s="530"/>
      <c r="K3" s="529" t="s">
        <v>417</v>
      </c>
      <c r="L3" s="529"/>
      <c r="M3" s="529"/>
      <c r="N3" s="529"/>
    </row>
    <row r="4" spans="1:14" ht="16.5" customHeight="1" x14ac:dyDescent="0.3">
      <c r="A4" s="49"/>
      <c r="B4" s="2"/>
      <c r="C4" s="2"/>
      <c r="D4" s="530"/>
      <c r="E4" s="530"/>
      <c r="F4" s="530"/>
      <c r="G4" s="530"/>
      <c r="H4" s="530"/>
      <c r="I4" s="530"/>
      <c r="K4" s="529"/>
      <c r="L4" s="529"/>
      <c r="M4" s="529"/>
      <c r="N4" s="529"/>
    </row>
    <row r="5" spans="1:14" ht="13.8" thickBot="1" x14ac:dyDescent="0.3">
      <c r="A5" s="2"/>
      <c r="B5" s="2"/>
      <c r="C5" s="2"/>
      <c r="D5" s="113" t="s">
        <v>418</v>
      </c>
      <c r="E5" s="113" t="s">
        <v>419</v>
      </c>
      <c r="F5" s="113" t="s">
        <v>420</v>
      </c>
      <c r="G5" s="113" t="s">
        <v>421</v>
      </c>
      <c r="H5" s="39" t="s">
        <v>422</v>
      </c>
      <c r="I5" s="39" t="s">
        <v>423</v>
      </c>
      <c r="K5" s="529"/>
      <c r="L5" s="529"/>
      <c r="M5" s="529"/>
      <c r="N5" s="529"/>
    </row>
    <row r="6" spans="1:14" ht="15.75" customHeight="1" x14ac:dyDescent="0.25">
      <c r="A6" s="534" t="s">
        <v>424</v>
      </c>
      <c r="B6" s="535"/>
      <c r="C6" s="536"/>
      <c r="D6" s="179" t="s">
        <v>227</v>
      </c>
      <c r="E6" s="180" t="s">
        <v>228</v>
      </c>
      <c r="F6" s="180" t="s">
        <v>229</v>
      </c>
      <c r="G6" s="180" t="s">
        <v>486</v>
      </c>
      <c r="H6" s="373" t="s">
        <v>425</v>
      </c>
      <c r="I6" s="374" t="s">
        <v>426</v>
      </c>
      <c r="K6" s="529"/>
      <c r="L6" s="529"/>
      <c r="M6" s="529"/>
      <c r="N6" s="529"/>
    </row>
    <row r="7" spans="1:14" ht="13.8" thickBot="1" x14ac:dyDescent="0.3">
      <c r="A7" s="537"/>
      <c r="B7" s="538"/>
      <c r="C7" s="539"/>
      <c r="D7" s="118" t="s">
        <v>223</v>
      </c>
      <c r="E7" s="119" t="s">
        <v>223</v>
      </c>
      <c r="F7" s="119" t="s">
        <v>224</v>
      </c>
      <c r="G7" s="119" t="s">
        <v>225</v>
      </c>
      <c r="H7" s="375" t="s">
        <v>427</v>
      </c>
      <c r="I7" s="376" t="s">
        <v>428</v>
      </c>
      <c r="K7" s="377"/>
      <c r="L7" s="377"/>
      <c r="M7" s="377"/>
      <c r="N7" s="377"/>
    </row>
    <row r="8" spans="1:14" ht="14.25" customHeight="1" x14ac:dyDescent="0.25">
      <c r="A8" s="16">
        <v>1</v>
      </c>
      <c r="B8" s="540" t="s">
        <v>234</v>
      </c>
      <c r="C8" s="541"/>
      <c r="D8" s="198"/>
      <c r="E8" s="206"/>
      <c r="F8" s="206"/>
      <c r="G8" s="206"/>
      <c r="H8" s="207"/>
      <c r="I8" s="109" t="str">
        <f>IF(ISERROR((G8-F8)/F8),"N/A",(G8-F8)/F8)</f>
        <v>N/A</v>
      </c>
      <c r="K8" s="461" t="s">
        <v>429</v>
      </c>
      <c r="L8" s="461"/>
      <c r="M8" s="461"/>
      <c r="N8" s="461"/>
    </row>
    <row r="9" spans="1:14" x14ac:dyDescent="0.25">
      <c r="A9" s="18">
        <v>2</v>
      </c>
      <c r="B9" s="542" t="s">
        <v>235</v>
      </c>
      <c r="C9" s="543"/>
      <c r="D9" s="199"/>
      <c r="E9" s="208"/>
      <c r="F9" s="208"/>
      <c r="G9" s="208"/>
      <c r="H9" s="209"/>
      <c r="I9" s="110">
        <f>F30</f>
        <v>0</v>
      </c>
      <c r="K9" s="461"/>
      <c r="L9" s="461"/>
      <c r="M9" s="461"/>
      <c r="N9" s="461"/>
    </row>
    <row r="10" spans="1:14" x14ac:dyDescent="0.25">
      <c r="A10" s="18">
        <v>3</v>
      </c>
      <c r="B10" s="542" t="s">
        <v>236</v>
      </c>
      <c r="C10" s="543"/>
      <c r="D10" s="199"/>
      <c r="E10" s="208"/>
      <c r="F10" s="208"/>
      <c r="G10" s="208"/>
      <c r="H10" s="209"/>
      <c r="I10" s="110" t="str">
        <f t="shared" ref="I10:I28" si="0">IF(ISERROR((G10-F10)/F10),"N/A",(G10-F10)/F10)</f>
        <v>N/A</v>
      </c>
      <c r="K10" s="461"/>
      <c r="L10" s="461"/>
      <c r="M10" s="461"/>
      <c r="N10" s="461"/>
    </row>
    <row r="11" spans="1:14" x14ac:dyDescent="0.25">
      <c r="A11" s="18">
        <v>4</v>
      </c>
      <c r="B11" s="542" t="s">
        <v>237</v>
      </c>
      <c r="C11" s="543"/>
      <c r="D11" s="199"/>
      <c r="E11" s="208"/>
      <c r="F11" s="208"/>
      <c r="G11" s="208"/>
      <c r="H11" s="209"/>
      <c r="I11" s="110" t="str">
        <f t="shared" si="0"/>
        <v>N/A</v>
      </c>
      <c r="K11" s="461"/>
      <c r="L11" s="461"/>
      <c r="M11" s="461"/>
      <c r="N11" s="461"/>
    </row>
    <row r="12" spans="1:14" x14ac:dyDescent="0.25">
      <c r="A12" s="18">
        <v>5</v>
      </c>
      <c r="B12" s="19" t="s">
        <v>238</v>
      </c>
      <c r="C12" s="117"/>
      <c r="D12" s="199"/>
      <c r="E12" s="208"/>
      <c r="F12" s="208"/>
      <c r="G12" s="208"/>
      <c r="H12" s="209"/>
      <c r="I12" s="110" t="str">
        <f t="shared" si="0"/>
        <v>N/A</v>
      </c>
      <c r="K12" s="378"/>
      <c r="L12" s="378"/>
      <c r="M12" s="378"/>
      <c r="N12" s="378"/>
    </row>
    <row r="13" spans="1:14" x14ac:dyDescent="0.25">
      <c r="A13" s="18">
        <v>6</v>
      </c>
      <c r="B13" s="19" t="s">
        <v>239</v>
      </c>
      <c r="C13" s="117"/>
      <c r="D13" s="199"/>
      <c r="E13" s="393"/>
      <c r="F13" s="208"/>
      <c r="G13" s="208"/>
      <c r="H13" s="209"/>
      <c r="I13" s="110" t="str">
        <f t="shared" si="0"/>
        <v>N/A</v>
      </c>
      <c r="K13" s="449" t="s">
        <v>490</v>
      </c>
      <c r="L13" s="449"/>
      <c r="M13" s="449"/>
      <c r="N13" s="449"/>
    </row>
    <row r="14" spans="1:14" x14ac:dyDescent="0.25">
      <c r="A14" s="18">
        <v>7</v>
      </c>
      <c r="B14" s="542" t="s">
        <v>502</v>
      </c>
      <c r="C14" s="543"/>
      <c r="D14" s="199"/>
      <c r="E14" s="208"/>
      <c r="F14" s="208"/>
      <c r="G14" s="208"/>
      <c r="H14" s="209"/>
      <c r="I14" s="110" t="str">
        <f t="shared" si="0"/>
        <v>N/A</v>
      </c>
      <c r="K14" s="449"/>
      <c r="L14" s="449"/>
      <c r="M14" s="449"/>
      <c r="N14" s="449"/>
    </row>
    <row r="15" spans="1:14" x14ac:dyDescent="0.25">
      <c r="A15" s="18">
        <v>8</v>
      </c>
      <c r="B15" s="542" t="s">
        <v>430</v>
      </c>
      <c r="C15" s="543"/>
      <c r="D15" s="199"/>
      <c r="E15" s="208"/>
      <c r="F15" s="208"/>
      <c r="G15" s="208"/>
      <c r="H15" s="209"/>
      <c r="I15" s="110" t="str">
        <f>IF(ISERROR((G15-F15)/F15),"N/A",(G15-F15)/F15)</f>
        <v>N/A</v>
      </c>
      <c r="K15" s="449"/>
      <c r="L15" s="449"/>
      <c r="M15" s="449"/>
      <c r="N15" s="449"/>
    </row>
    <row r="16" spans="1:14" x14ac:dyDescent="0.25">
      <c r="A16" s="18">
        <v>9</v>
      </c>
      <c r="B16" s="30" t="s">
        <v>431</v>
      </c>
      <c r="C16" s="133"/>
      <c r="D16" s="199"/>
      <c r="E16" s="208"/>
      <c r="F16" s="208"/>
      <c r="G16" s="208"/>
      <c r="H16" s="209"/>
      <c r="I16" s="110" t="str">
        <f>IF(ISERROR((G16-F16)/F16),"N/A",(G16-F16)/F16)</f>
        <v>N/A</v>
      </c>
      <c r="K16" s="449"/>
      <c r="L16" s="449"/>
      <c r="M16" s="449"/>
      <c r="N16" s="449"/>
    </row>
    <row r="17" spans="1:14" x14ac:dyDescent="0.25">
      <c r="A17" s="18">
        <v>10</v>
      </c>
      <c r="B17" s="542" t="s">
        <v>243</v>
      </c>
      <c r="C17" s="543"/>
      <c r="D17" s="199"/>
      <c r="E17" s="208"/>
      <c r="F17" s="208"/>
      <c r="G17" s="208"/>
      <c r="H17" s="209"/>
      <c r="I17" s="110" t="str">
        <f t="shared" si="0"/>
        <v>N/A</v>
      </c>
      <c r="K17" s="449"/>
      <c r="L17" s="449"/>
      <c r="M17" s="449"/>
      <c r="N17" s="449"/>
    </row>
    <row r="18" spans="1:14" x14ac:dyDescent="0.25">
      <c r="A18" s="18">
        <v>11</v>
      </c>
      <c r="B18" s="542" t="s">
        <v>244</v>
      </c>
      <c r="C18" s="543"/>
      <c r="D18" s="199"/>
      <c r="E18" s="208"/>
      <c r="F18" s="208"/>
      <c r="G18" s="208"/>
      <c r="H18" s="209"/>
      <c r="I18" s="110" t="str">
        <f t="shared" si="0"/>
        <v>N/A</v>
      </c>
      <c r="K18" s="449"/>
      <c r="L18" s="449"/>
      <c r="M18" s="449"/>
      <c r="N18" s="449"/>
    </row>
    <row r="19" spans="1:14" x14ac:dyDescent="0.25">
      <c r="A19" s="18">
        <v>12</v>
      </c>
      <c r="B19" s="30" t="s">
        <v>245</v>
      </c>
      <c r="C19" s="192"/>
      <c r="D19" s="199"/>
      <c r="E19" s="208"/>
      <c r="F19" s="208"/>
      <c r="G19" s="208"/>
      <c r="H19" s="209"/>
      <c r="I19" s="110" t="str">
        <f t="shared" si="0"/>
        <v>N/A</v>
      </c>
      <c r="K19" s="449"/>
      <c r="L19" s="449"/>
      <c r="M19" s="449"/>
      <c r="N19" s="449"/>
    </row>
    <row r="20" spans="1:14" x14ac:dyDescent="0.25">
      <c r="A20" s="18">
        <v>13</v>
      </c>
      <c r="B20" s="542" t="s">
        <v>247</v>
      </c>
      <c r="C20" s="543"/>
      <c r="D20" s="199"/>
      <c r="E20" s="208"/>
      <c r="F20" s="208"/>
      <c r="G20" s="208"/>
      <c r="H20" s="209"/>
      <c r="I20" s="110" t="str">
        <f t="shared" si="0"/>
        <v>N/A</v>
      </c>
      <c r="K20" s="449"/>
      <c r="L20" s="449"/>
      <c r="M20" s="449"/>
      <c r="N20" s="449"/>
    </row>
    <row r="21" spans="1:14" ht="13.8" thickBot="1" x14ac:dyDescent="0.3">
      <c r="A21" s="20">
        <v>14</v>
      </c>
      <c r="B21" s="544" t="s">
        <v>248</v>
      </c>
      <c r="C21" s="545"/>
      <c r="D21" s="210"/>
      <c r="E21" s="211"/>
      <c r="F21" s="211"/>
      <c r="G21" s="211"/>
      <c r="H21" s="212"/>
      <c r="I21" s="111" t="str">
        <f t="shared" si="0"/>
        <v>N/A</v>
      </c>
      <c r="K21" s="449"/>
      <c r="L21" s="449"/>
      <c r="M21" s="449"/>
      <c r="N21" s="449"/>
    </row>
    <row r="22" spans="1:14" ht="13.8" thickTop="1" x14ac:dyDescent="0.25">
      <c r="A22" s="18">
        <v>15</v>
      </c>
      <c r="B22" s="532" t="s">
        <v>249</v>
      </c>
      <c r="C22" s="114" t="s">
        <v>250</v>
      </c>
      <c r="D22" s="198"/>
      <c r="E22" s="206"/>
      <c r="F22" s="394"/>
      <c r="G22" s="206"/>
      <c r="H22" s="207"/>
      <c r="I22" s="112" t="str">
        <f t="shared" si="0"/>
        <v>N/A</v>
      </c>
      <c r="K22" s="449"/>
      <c r="L22" s="449"/>
      <c r="M22" s="449"/>
      <c r="N22" s="449"/>
    </row>
    <row r="23" spans="1:14" x14ac:dyDescent="0.25">
      <c r="A23" s="18">
        <v>16</v>
      </c>
      <c r="B23" s="532"/>
      <c r="C23" s="114" t="s">
        <v>251</v>
      </c>
      <c r="D23" s="199"/>
      <c r="E23" s="208"/>
      <c r="F23" s="395"/>
      <c r="G23" s="208"/>
      <c r="H23" s="209"/>
      <c r="I23" s="110" t="str">
        <f>IF(ISERROR((G23-F23)/F23),"N/A",(G23-F23)/F23)</f>
        <v>N/A</v>
      </c>
      <c r="K23" s="449"/>
      <c r="L23" s="449"/>
      <c r="M23" s="449"/>
      <c r="N23" s="449"/>
    </row>
    <row r="24" spans="1:14" x14ac:dyDescent="0.25">
      <c r="A24" s="22">
        <v>17</v>
      </c>
      <c r="B24" s="533"/>
      <c r="C24" s="115" t="s">
        <v>432</v>
      </c>
      <c r="D24" s="199"/>
      <c r="E24" s="208"/>
      <c r="F24" s="395"/>
      <c r="G24" s="208"/>
      <c r="H24" s="209"/>
      <c r="I24" s="110" t="str">
        <f>IF(ISERROR((G24-F24)/F24),"N/A",(G24-F24)/F24)</f>
        <v>N/A</v>
      </c>
      <c r="K24" s="449"/>
      <c r="L24" s="449"/>
      <c r="M24" s="449"/>
      <c r="N24" s="449"/>
    </row>
    <row r="25" spans="1:14" x14ac:dyDescent="0.25">
      <c r="A25" s="22">
        <v>18</v>
      </c>
      <c r="B25" s="533"/>
      <c r="C25" s="115" t="s">
        <v>433</v>
      </c>
      <c r="D25" s="199"/>
      <c r="E25" s="208"/>
      <c r="F25" s="395"/>
      <c r="G25" s="208"/>
      <c r="H25" s="209"/>
      <c r="I25" s="110" t="str">
        <f t="shared" si="0"/>
        <v>N/A</v>
      </c>
      <c r="K25" s="449"/>
      <c r="L25" s="449"/>
      <c r="M25" s="449"/>
      <c r="N25" s="449"/>
    </row>
    <row r="26" spans="1:14" ht="13.8" thickBot="1" x14ac:dyDescent="0.3">
      <c r="A26" s="20">
        <v>19</v>
      </c>
      <c r="B26" s="533"/>
      <c r="C26" s="116" t="s">
        <v>254</v>
      </c>
      <c r="D26" s="210"/>
      <c r="E26" s="211"/>
      <c r="F26" s="396"/>
      <c r="G26" s="211"/>
      <c r="H26" s="212"/>
      <c r="I26" s="111" t="str">
        <f t="shared" si="0"/>
        <v>N/A</v>
      </c>
    </row>
    <row r="27" spans="1:14" ht="14.4" thickTop="1" thickBot="1" x14ac:dyDescent="0.3">
      <c r="A27" s="23">
        <v>20</v>
      </c>
      <c r="B27" s="379" t="s">
        <v>256</v>
      </c>
      <c r="C27" s="153"/>
      <c r="D27" s="205">
        <f>SUM(D22:D26)</f>
        <v>0</v>
      </c>
      <c r="E27" s="213">
        <f>SUM(E22:E26)</f>
        <v>0</v>
      </c>
      <c r="F27" s="213">
        <f>SUM(F22:F26)</f>
        <v>0</v>
      </c>
      <c r="G27" s="213">
        <f>SUM(G22:G26)</f>
        <v>0</v>
      </c>
      <c r="H27" s="214">
        <f>SUM(H22:H26)</f>
        <v>0</v>
      </c>
      <c r="I27" s="38" t="str">
        <f t="shared" si="0"/>
        <v>N/A</v>
      </c>
    </row>
    <row r="28" spans="1:14" s="151" customFormat="1" ht="19.5" customHeight="1" thickTop="1" thickBot="1" x14ac:dyDescent="0.3">
      <c r="A28" s="25">
        <v>21</v>
      </c>
      <c r="B28" s="345" t="s">
        <v>257</v>
      </c>
      <c r="C28" s="15"/>
      <c r="D28" s="215">
        <f>SUM(D8:D26)</f>
        <v>0</v>
      </c>
      <c r="E28" s="216">
        <f>SUM(E8:E26)</f>
        <v>0</v>
      </c>
      <c r="F28" s="216">
        <f>SUM(F8:F26)</f>
        <v>0</v>
      </c>
      <c r="G28" s="216">
        <f>SUM(G8:G26)</f>
        <v>0</v>
      </c>
      <c r="H28" s="216">
        <f>SUM(H8:H26)</f>
        <v>0</v>
      </c>
      <c r="I28" s="37" t="str">
        <f t="shared" si="0"/>
        <v>N/A</v>
      </c>
    </row>
    <row r="29" spans="1:14" ht="31.5" customHeight="1" thickBot="1" x14ac:dyDescent="0.35">
      <c r="A29" s="380" t="s">
        <v>434</v>
      </c>
      <c r="B29" s="40"/>
      <c r="C29" s="40"/>
      <c r="D29" s="120"/>
      <c r="E29" s="120"/>
      <c r="F29" s="40"/>
      <c r="G29" s="120"/>
      <c r="H29" s="120"/>
      <c r="I29" s="44"/>
    </row>
    <row r="30" spans="1:14" x14ac:dyDescent="0.25">
      <c r="A30" s="347">
        <v>22</v>
      </c>
      <c r="B30" s="41" t="s">
        <v>259</v>
      </c>
      <c r="C30" s="121"/>
      <c r="D30" s="198"/>
      <c r="E30" s="206"/>
      <c r="F30" s="388">
        <f>'ABF 3'!C28</f>
        <v>0</v>
      </c>
      <c r="G30" s="198"/>
      <c r="H30" s="198"/>
      <c r="I30" s="109" t="str">
        <f>IF(ISERROR((G30-F30)/F30),"N/A",(G30-F30)/F30)</f>
        <v>N/A</v>
      </c>
    </row>
    <row r="31" spans="1:14" x14ac:dyDescent="0.25">
      <c r="A31" s="350">
        <v>23</v>
      </c>
      <c r="B31" s="42" t="s">
        <v>386</v>
      </c>
      <c r="C31" s="122"/>
      <c r="D31" s="199"/>
      <c r="E31" s="208"/>
      <c r="F31" s="208"/>
      <c r="G31" s="199"/>
      <c r="H31" s="199"/>
      <c r="I31" s="110" t="str">
        <f t="shared" ref="I31:I51" si="1">IF(ISERROR((G31-F31)/F31),"N/A",(G31-F31)/F31)</f>
        <v>N/A</v>
      </c>
    </row>
    <row r="32" spans="1:14" x14ac:dyDescent="0.25">
      <c r="A32" s="350">
        <v>24</v>
      </c>
      <c r="B32" s="42" t="s">
        <v>261</v>
      </c>
      <c r="C32" s="122"/>
      <c r="D32" s="199"/>
      <c r="E32" s="208"/>
      <c r="F32" s="208"/>
      <c r="G32" s="208"/>
      <c r="H32" s="208"/>
      <c r="I32" s="110" t="str">
        <f t="shared" si="1"/>
        <v>N/A</v>
      </c>
    </row>
    <row r="33" spans="1:9" x14ac:dyDescent="0.25">
      <c r="A33" s="350">
        <v>25</v>
      </c>
      <c r="B33" s="42" t="s">
        <v>262</v>
      </c>
      <c r="C33" s="122"/>
      <c r="D33" s="199"/>
      <c r="E33" s="208"/>
      <c r="F33" s="208"/>
      <c r="G33" s="208"/>
      <c r="H33" s="208"/>
      <c r="I33" s="110" t="str">
        <f t="shared" si="1"/>
        <v>N/A</v>
      </c>
    </row>
    <row r="34" spans="1:9" x14ac:dyDescent="0.25">
      <c r="A34" s="350">
        <v>26</v>
      </c>
      <c r="B34" s="42" t="s">
        <v>264</v>
      </c>
      <c r="C34" s="122"/>
      <c r="D34" s="199"/>
      <c r="E34" s="208"/>
      <c r="F34" s="208"/>
      <c r="G34" s="208"/>
      <c r="H34" s="208"/>
      <c r="I34" s="110" t="str">
        <f t="shared" si="1"/>
        <v>N/A</v>
      </c>
    </row>
    <row r="35" spans="1:9" x14ac:dyDescent="0.25">
      <c r="A35" s="350">
        <v>27</v>
      </c>
      <c r="B35" s="42" t="s">
        <v>402</v>
      </c>
      <c r="C35" s="122"/>
      <c r="D35" s="199"/>
      <c r="E35" s="208"/>
      <c r="F35" s="208"/>
      <c r="G35" s="208"/>
      <c r="H35" s="208"/>
      <c r="I35" s="110" t="str">
        <f t="shared" si="1"/>
        <v>N/A</v>
      </c>
    </row>
    <row r="36" spans="1:9" x14ac:dyDescent="0.25">
      <c r="A36" s="350">
        <v>28</v>
      </c>
      <c r="B36" s="42" t="s">
        <v>266</v>
      </c>
      <c r="C36" s="122"/>
      <c r="D36" s="199"/>
      <c r="E36" s="208"/>
      <c r="F36" s="208"/>
      <c r="G36" s="208"/>
      <c r="H36" s="208"/>
      <c r="I36" s="110" t="str">
        <f t="shared" si="1"/>
        <v>N/A</v>
      </c>
    </row>
    <row r="37" spans="1:9" x14ac:dyDescent="0.25">
      <c r="A37" s="350">
        <v>29</v>
      </c>
      <c r="B37" s="42" t="s">
        <v>267</v>
      </c>
      <c r="C37" s="123"/>
      <c r="D37" s="199"/>
      <c r="E37" s="208"/>
      <c r="F37" s="208"/>
      <c r="G37" s="208"/>
      <c r="H37" s="208"/>
      <c r="I37" s="110" t="str">
        <f t="shared" si="1"/>
        <v>N/A</v>
      </c>
    </row>
    <row r="38" spans="1:9" x14ac:dyDescent="0.25">
      <c r="A38" s="350">
        <v>30</v>
      </c>
      <c r="B38" s="42" t="s">
        <v>269</v>
      </c>
      <c r="C38" s="122"/>
      <c r="D38" s="199"/>
      <c r="E38" s="208"/>
      <c r="F38" s="208"/>
      <c r="G38" s="208"/>
      <c r="H38" s="208"/>
      <c r="I38" s="110" t="str">
        <f t="shared" si="1"/>
        <v>N/A</v>
      </c>
    </row>
    <row r="39" spans="1:9" x14ac:dyDescent="0.25">
      <c r="A39" s="350">
        <v>31</v>
      </c>
      <c r="B39" s="42" t="s">
        <v>270</v>
      </c>
      <c r="C39" s="122"/>
      <c r="D39" s="199"/>
      <c r="E39" s="208"/>
      <c r="F39" s="208"/>
      <c r="G39" s="208"/>
      <c r="H39" s="208"/>
      <c r="I39" s="110" t="str">
        <f t="shared" si="1"/>
        <v>N/A</v>
      </c>
    </row>
    <row r="40" spans="1:9" x14ac:dyDescent="0.25">
      <c r="A40" s="350">
        <v>32</v>
      </c>
      <c r="B40" s="42" t="s">
        <v>271</v>
      </c>
      <c r="C40" s="122"/>
      <c r="D40" s="199"/>
      <c r="E40" s="208"/>
      <c r="F40" s="208"/>
      <c r="G40" s="208"/>
      <c r="H40" s="208"/>
      <c r="I40" s="110" t="str">
        <f t="shared" si="1"/>
        <v>N/A</v>
      </c>
    </row>
    <row r="41" spans="1:9" x14ac:dyDescent="0.25">
      <c r="A41" s="350">
        <v>33</v>
      </c>
      <c r="B41" s="42" t="s">
        <v>272</v>
      </c>
      <c r="C41" s="122"/>
      <c r="D41" s="199"/>
      <c r="E41" s="208"/>
      <c r="F41" s="208"/>
      <c r="G41" s="208"/>
      <c r="H41" s="208"/>
      <c r="I41" s="110" t="str">
        <f t="shared" si="1"/>
        <v>N/A</v>
      </c>
    </row>
    <row r="42" spans="1:9" x14ac:dyDescent="0.25">
      <c r="A42" s="350">
        <v>34</v>
      </c>
      <c r="B42" s="42" t="s">
        <v>435</v>
      </c>
      <c r="C42" s="122"/>
      <c r="D42" s="199"/>
      <c r="E42" s="208"/>
      <c r="F42" s="208"/>
      <c r="G42" s="208"/>
      <c r="H42" s="208"/>
      <c r="I42" s="110" t="str">
        <f t="shared" si="1"/>
        <v>N/A</v>
      </c>
    </row>
    <row r="43" spans="1:9" x14ac:dyDescent="0.25">
      <c r="A43" s="350">
        <v>35</v>
      </c>
      <c r="B43" s="42" t="s">
        <v>274</v>
      </c>
      <c r="C43" s="122"/>
      <c r="D43" s="199"/>
      <c r="E43" s="208"/>
      <c r="F43" s="208"/>
      <c r="G43" s="208"/>
      <c r="H43" s="208"/>
      <c r="I43" s="110" t="str">
        <f t="shared" si="1"/>
        <v>N/A</v>
      </c>
    </row>
    <row r="44" spans="1:9" x14ac:dyDescent="0.25">
      <c r="A44" s="350">
        <v>36</v>
      </c>
      <c r="B44" s="42" t="s">
        <v>388</v>
      </c>
      <c r="C44" s="122"/>
      <c r="D44" s="199"/>
      <c r="E44" s="208"/>
      <c r="F44" s="208"/>
      <c r="G44" s="208"/>
      <c r="H44" s="208"/>
      <c r="I44" s="110" t="str">
        <f t="shared" si="1"/>
        <v>N/A</v>
      </c>
    </row>
    <row r="45" spans="1:9" x14ac:dyDescent="0.25">
      <c r="A45" s="350">
        <v>37</v>
      </c>
      <c r="B45" s="42" t="s">
        <v>389</v>
      </c>
      <c r="C45" s="122"/>
      <c r="D45" s="199"/>
      <c r="E45" s="208"/>
      <c r="F45" s="208"/>
      <c r="G45" s="208"/>
      <c r="H45" s="208"/>
      <c r="I45" s="110" t="str">
        <f t="shared" si="1"/>
        <v>N/A</v>
      </c>
    </row>
    <row r="46" spans="1:9" x14ac:dyDescent="0.25">
      <c r="A46" s="350">
        <v>38</v>
      </c>
      <c r="B46" s="30" t="s">
        <v>390</v>
      </c>
      <c r="C46" s="122"/>
      <c r="D46" s="199"/>
      <c r="E46" s="208"/>
      <c r="F46" s="208"/>
      <c r="G46" s="208"/>
      <c r="H46" s="208"/>
      <c r="I46" s="110" t="str">
        <f t="shared" si="1"/>
        <v>N/A</v>
      </c>
    </row>
    <row r="47" spans="1:9" x14ac:dyDescent="0.25">
      <c r="A47" s="350">
        <v>39</v>
      </c>
      <c r="B47" s="42" t="s">
        <v>436</v>
      </c>
      <c r="C47" s="122"/>
      <c r="D47" s="199"/>
      <c r="E47" s="208"/>
      <c r="F47" s="208"/>
      <c r="G47" s="208"/>
      <c r="H47" s="208"/>
      <c r="I47" s="110" t="str">
        <f t="shared" si="1"/>
        <v>N/A</v>
      </c>
    </row>
    <row r="48" spans="1:9" x14ac:dyDescent="0.25">
      <c r="A48" s="350">
        <v>40</v>
      </c>
      <c r="B48" s="42"/>
      <c r="C48" s="122"/>
      <c r="D48" s="199"/>
      <c r="E48" s="208"/>
      <c r="F48" s="208"/>
      <c r="G48" s="208"/>
      <c r="H48" s="208"/>
      <c r="I48" s="110" t="str">
        <f t="shared" si="1"/>
        <v>N/A</v>
      </c>
    </row>
    <row r="49" spans="1:9" ht="13.8" thickBot="1" x14ac:dyDescent="0.3">
      <c r="A49" s="381">
        <v>41</v>
      </c>
      <c r="B49" s="43" t="s">
        <v>280</v>
      </c>
      <c r="C49" s="124"/>
      <c r="D49" s="210"/>
      <c r="E49" s="211"/>
      <c r="F49" s="211"/>
      <c r="G49" s="211"/>
      <c r="H49" s="211"/>
      <c r="I49" s="111" t="str">
        <f t="shared" si="1"/>
        <v>N/A</v>
      </c>
    </row>
    <row r="50" spans="1:9" ht="14.4" thickTop="1" thickBot="1" x14ac:dyDescent="0.3">
      <c r="A50" s="382">
        <v>42</v>
      </c>
      <c r="B50" s="45" t="s">
        <v>281</v>
      </c>
      <c r="C50" s="152"/>
      <c r="D50" s="217">
        <f>SUM(D30:D49)</f>
        <v>0</v>
      </c>
      <c r="E50" s="214">
        <f>SUM(E30:E49)</f>
        <v>0</v>
      </c>
      <c r="F50" s="214">
        <f>SUM(F30:F49)</f>
        <v>0</v>
      </c>
      <c r="G50" s="214">
        <f>SUM(G30:G49)</f>
        <v>0</v>
      </c>
      <c r="H50" s="214">
        <f>SUM(H30:H49)</f>
        <v>0</v>
      </c>
      <c r="I50" s="38" t="str">
        <f t="shared" si="1"/>
        <v>N/A</v>
      </c>
    </row>
    <row r="51" spans="1:9" ht="14.4" thickTop="1" thickBot="1" x14ac:dyDescent="0.3">
      <c r="A51" s="25">
        <v>43</v>
      </c>
      <c r="B51" s="46" t="s">
        <v>437</v>
      </c>
      <c r="C51" s="15"/>
      <c r="D51" s="218">
        <f>D28-D50</f>
        <v>0</v>
      </c>
      <c r="E51" s="218">
        <f>E28-E50</f>
        <v>0</v>
      </c>
      <c r="F51" s="218">
        <f>F28-F50</f>
        <v>0</v>
      </c>
      <c r="G51" s="218">
        <f>G28-G50</f>
        <v>0</v>
      </c>
      <c r="H51" s="215">
        <f>H28-H50</f>
        <v>0</v>
      </c>
      <c r="I51" s="37" t="str">
        <f t="shared" si="1"/>
        <v>N/A</v>
      </c>
    </row>
    <row r="52" spans="1:9" x14ac:dyDescent="0.25">
      <c r="A52" s="531" t="s">
        <v>489</v>
      </c>
      <c r="B52" s="531"/>
      <c r="C52" s="531"/>
    </row>
    <row r="53" spans="1:9" x14ac:dyDescent="0.25">
      <c r="A53" s="524"/>
      <c r="B53" s="524"/>
      <c r="C53" s="524"/>
      <c r="D53" s="2"/>
      <c r="E53" s="2"/>
      <c r="F53" s="333" t="s">
        <v>438</v>
      </c>
      <c r="G53" s="26" t="str">
        <f>IF(G28&gt;0,"O.K.","Error")</f>
        <v>Error</v>
      </c>
    </row>
    <row r="54" spans="1:9" x14ac:dyDescent="0.25">
      <c r="A54" s="524"/>
      <c r="B54" s="524"/>
      <c r="C54" s="524"/>
      <c r="D54" s="2"/>
      <c r="E54" s="2"/>
      <c r="F54" s="333" t="s">
        <v>439</v>
      </c>
      <c r="G54" s="26" t="str">
        <f>IF(G50&gt;0,"O.K.","Error")</f>
        <v>Error</v>
      </c>
    </row>
    <row r="55" spans="1:9" x14ac:dyDescent="0.25">
      <c r="A55" s="524"/>
      <c r="B55" s="524"/>
      <c r="C55" s="524"/>
      <c r="D55" s="2"/>
      <c r="E55" s="2"/>
      <c r="F55" s="333" t="s">
        <v>440</v>
      </c>
      <c r="G55" s="26" t="str">
        <f>IF(G51=0,"Equal","Unequal")</f>
        <v>Equal</v>
      </c>
    </row>
    <row r="92" spans="2:2" x14ac:dyDescent="0.25">
      <c r="B92" s="151"/>
    </row>
  </sheetData>
  <sheetProtection sheet="1" selectLockedCells="1"/>
  <customSheetViews>
    <customSheetView guid="{24F8A60A-E436-41F4-8B3A-E9289E290C45}" scale="75" showPageBreaks="1" printArea="1" topLeftCell="A28">
      <selection activeCell="B6" sqref="B6:C6"/>
      <pageMargins left="0" right="0" top="0" bottom="0" header="0" footer="0"/>
      <pageSetup scale="84" orientation="portrait" horizontalDpi="4294967295" verticalDpi="4294967295" r:id="rId1"/>
      <headerFooter alignWithMargins="0">
        <oddHeader>&amp;C&amp;"Arial,Bold"&amp;14ENTIRE AGENCY BUDGET</oddHeader>
      </headerFooter>
    </customSheetView>
  </customSheetViews>
  <mergeCells count="20">
    <mergeCell ref="A52:C55"/>
    <mergeCell ref="B22:B26"/>
    <mergeCell ref="A6:C7"/>
    <mergeCell ref="B8:C8"/>
    <mergeCell ref="B9:C9"/>
    <mergeCell ref="B21:C21"/>
    <mergeCell ref="B20:C20"/>
    <mergeCell ref="B18:C18"/>
    <mergeCell ref="B10:C10"/>
    <mergeCell ref="B17:C17"/>
    <mergeCell ref="B15:C15"/>
    <mergeCell ref="B14:C14"/>
    <mergeCell ref="B11:C11"/>
    <mergeCell ref="K13:N25"/>
    <mergeCell ref="K3:N6"/>
    <mergeCell ref="K8:N11"/>
    <mergeCell ref="H4:I4"/>
    <mergeCell ref="D4:E4"/>
    <mergeCell ref="F4:G4"/>
    <mergeCell ref="H3:I3"/>
  </mergeCells>
  <phoneticPr fontId="10" type="noConversion"/>
  <conditionalFormatting sqref="G53:G54">
    <cfRule type="containsText" dxfId="7" priority="3" stopIfTrue="1" operator="containsText" text="Error">
      <formula>NOT(ISERROR(SEARCH("Error",G53)))</formula>
    </cfRule>
    <cfRule type="containsText" dxfId="6" priority="4" stopIfTrue="1" operator="containsText" text="O.K.">
      <formula>NOT(ISERROR(SEARCH("O.K.",G53)))</formula>
    </cfRule>
  </conditionalFormatting>
  <conditionalFormatting sqref="G55">
    <cfRule type="containsText" dxfId="5" priority="1" stopIfTrue="1" operator="containsText" text="Unequal">
      <formula>NOT(ISERROR(SEARCH("Unequal",G55)))</formula>
    </cfRule>
    <cfRule type="containsText" dxfId="4" priority="2" stopIfTrue="1" operator="containsText" text="Equal">
      <formula>NOT(ISERROR(SEARCH("Equal",G55)))</formula>
    </cfRule>
  </conditionalFormatting>
  <dataValidations count="2">
    <dataValidation allowBlank="1" showInputMessage="1" showErrorMessage="1" promptTitle="ERROR - Do Not Type Here" prompt="The percentage change is automatically calculated" sqref="I30:I51 I8:I28" xr:uid="{00000000-0002-0000-2D00-000000000000}"/>
    <dataValidation allowBlank="1" showErrorMessage="1" promptTitle="ERROR - Do Not Type Here" prompt="The percentage change is automatically calculated" sqref="I29" xr:uid="{00000000-0002-0000-2D00-000001000000}"/>
  </dataValidations>
  <printOptions horizontalCentered="1"/>
  <pageMargins left="0.25" right="0.25" top="0.5" bottom="0.25" header="0.3" footer="0.05"/>
  <pageSetup scale="84" fitToHeight="0" orientation="portrait" horizontalDpi="4294967295" verticalDpi="4294967295"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
    <tabColor rgb="FF0070C0"/>
  </sheetPr>
  <dimension ref="A1:AC56"/>
  <sheetViews>
    <sheetView zoomScaleNormal="100" workbookViewId="0">
      <pane xSplit="5" ySplit="6" topLeftCell="F7" activePane="bottomRight" state="frozen"/>
      <selection activeCell="B68" sqref="B68:L74"/>
      <selection pane="topRight" activeCell="B68" sqref="B68:L74"/>
      <selection pane="bottomLeft" activeCell="B68" sqref="B68:L74"/>
      <selection pane="bottomRight" activeCell="B68" sqref="B68:L74"/>
    </sheetView>
  </sheetViews>
  <sheetFormatPr defaultColWidth="9.33203125" defaultRowHeight="13.2" x14ac:dyDescent="0.25"/>
  <cols>
    <col min="1" max="1" width="9.44140625" style="148" customWidth="1"/>
    <col min="2" max="2" width="3.6640625" style="143" customWidth="1"/>
    <col min="3" max="3" width="11.6640625" style="143" customWidth="1"/>
    <col min="4" max="4" width="19.6640625" style="143" customWidth="1"/>
    <col min="5" max="6" width="13.44140625" style="143" customWidth="1"/>
    <col min="7" max="25" width="13.88671875" style="143" customWidth="1"/>
    <col min="26" max="16384" width="9.33203125" style="143"/>
  </cols>
  <sheetData>
    <row r="1" spans="1:29" ht="19.5" customHeight="1" thickBot="1" x14ac:dyDescent="0.35">
      <c r="A1" s="26"/>
      <c r="B1" s="47" t="str">
        <f>'ABF 1 (cover)'!$C$5</f>
        <v>Select From List on ABF 1</v>
      </c>
      <c r="C1" s="48"/>
      <c r="D1" s="48"/>
      <c r="E1" s="48"/>
      <c r="F1" s="2"/>
      <c r="G1" s="48"/>
      <c r="H1" s="48"/>
      <c r="I1" s="49" t="s">
        <v>441</v>
      </c>
      <c r="J1" s="2"/>
      <c r="K1" s="2"/>
      <c r="L1" s="2"/>
      <c r="M1" s="3" t="s">
        <v>442</v>
      </c>
      <c r="N1" s="2"/>
      <c r="O1" s="2"/>
      <c r="P1" s="2"/>
      <c r="Q1" s="3" t="s">
        <v>443</v>
      </c>
      <c r="R1" s="2"/>
      <c r="S1" s="2"/>
      <c r="T1" s="2"/>
      <c r="U1" s="3" t="s">
        <v>444</v>
      </c>
      <c r="V1" s="2"/>
      <c r="W1" s="2"/>
      <c r="X1" s="2"/>
      <c r="Y1" s="3" t="s">
        <v>445</v>
      </c>
    </row>
    <row r="2" spans="1:29" x14ac:dyDescent="0.25">
      <c r="A2" s="50" t="s">
        <v>446</v>
      </c>
      <c r="B2" s="2"/>
      <c r="C2" s="2"/>
      <c r="D2" s="2"/>
      <c r="E2" s="2"/>
      <c r="F2" s="2"/>
      <c r="G2" s="363" t="s">
        <v>447</v>
      </c>
      <c r="H2" s="26"/>
      <c r="I2" s="26"/>
      <c r="J2" s="26"/>
      <c r="K2" s="2"/>
      <c r="L2" s="2"/>
      <c r="M2" s="2"/>
      <c r="N2" s="2"/>
      <c r="O2" s="2"/>
      <c r="P2" s="2"/>
      <c r="Q2" s="2"/>
      <c r="R2" s="2"/>
      <c r="S2" s="2"/>
      <c r="T2" s="2"/>
      <c r="U2" s="2"/>
      <c r="V2" s="2"/>
      <c r="W2" s="2"/>
      <c r="X2" s="2"/>
      <c r="Y2" s="2"/>
    </row>
    <row r="3" spans="1:29" ht="13.8" thickBot="1" x14ac:dyDescent="0.3">
      <c r="A3" s="51" t="s">
        <v>448</v>
      </c>
      <c r="B3" s="2"/>
      <c r="C3" s="2"/>
      <c r="D3" s="2"/>
      <c r="E3" s="52" t="s">
        <v>449</v>
      </c>
      <c r="F3" s="383" t="s">
        <v>450</v>
      </c>
      <c r="G3" s="52" t="s">
        <v>451</v>
      </c>
      <c r="H3" s="52" t="s">
        <v>452</v>
      </c>
      <c r="I3" s="52" t="s">
        <v>453</v>
      </c>
      <c r="J3" s="384" t="s">
        <v>454</v>
      </c>
      <c r="K3" s="383" t="s">
        <v>455</v>
      </c>
      <c r="L3" s="384" t="s">
        <v>456</v>
      </c>
      <c r="M3" s="383" t="s">
        <v>457</v>
      </c>
      <c r="N3" s="383" t="s">
        <v>458</v>
      </c>
      <c r="O3" s="383" t="s">
        <v>459</v>
      </c>
      <c r="P3" s="383" t="s">
        <v>460</v>
      </c>
      <c r="Q3" s="383" t="s">
        <v>461</v>
      </c>
      <c r="R3" s="383" t="s">
        <v>462</v>
      </c>
      <c r="S3" s="383" t="s">
        <v>463</v>
      </c>
      <c r="T3" s="383" t="s">
        <v>464</v>
      </c>
      <c r="U3" s="383" t="s">
        <v>465</v>
      </c>
      <c r="V3" s="383" t="s">
        <v>466</v>
      </c>
      <c r="W3" s="383" t="s">
        <v>467</v>
      </c>
      <c r="X3" s="383" t="s">
        <v>468</v>
      </c>
      <c r="Y3" s="383" t="s">
        <v>469</v>
      </c>
    </row>
    <row r="4" spans="1:29" ht="12.75" customHeight="1" x14ac:dyDescent="0.25">
      <c r="A4" s="565" t="s">
        <v>470</v>
      </c>
      <c r="B4" s="559" t="s">
        <v>493</v>
      </c>
      <c r="C4" s="560"/>
      <c r="D4" s="561"/>
      <c r="E4" s="571" t="s">
        <v>471</v>
      </c>
      <c r="F4" s="507" t="s">
        <v>201</v>
      </c>
      <c r="G4" s="548" t="s">
        <v>472</v>
      </c>
      <c r="H4" s="549"/>
      <c r="I4" s="550"/>
      <c r="J4" s="548" t="s">
        <v>472</v>
      </c>
      <c r="K4" s="549"/>
      <c r="L4" s="549"/>
      <c r="M4" s="550"/>
      <c r="N4" s="548" t="s">
        <v>472</v>
      </c>
      <c r="O4" s="554"/>
      <c r="P4" s="554"/>
      <c r="Q4" s="555"/>
      <c r="R4" s="548" t="s">
        <v>472</v>
      </c>
      <c r="S4" s="549"/>
      <c r="T4" s="549"/>
      <c r="U4" s="550"/>
      <c r="V4" s="548" t="s">
        <v>472</v>
      </c>
      <c r="W4" s="549"/>
      <c r="X4" s="549"/>
      <c r="Y4" s="550"/>
    </row>
    <row r="5" spans="1:29" ht="13.8" thickBot="1" x14ac:dyDescent="0.3">
      <c r="A5" s="566"/>
      <c r="B5" s="562"/>
      <c r="C5" s="563"/>
      <c r="D5" s="564"/>
      <c r="E5" s="572"/>
      <c r="F5" s="570"/>
      <c r="G5" s="551"/>
      <c r="H5" s="552"/>
      <c r="I5" s="553"/>
      <c r="J5" s="551"/>
      <c r="K5" s="552"/>
      <c r="L5" s="552"/>
      <c r="M5" s="553"/>
      <c r="N5" s="556"/>
      <c r="O5" s="557"/>
      <c r="P5" s="557"/>
      <c r="Q5" s="558"/>
      <c r="R5" s="551"/>
      <c r="S5" s="552"/>
      <c r="T5" s="552"/>
      <c r="U5" s="553"/>
      <c r="V5" s="551"/>
      <c r="W5" s="552"/>
      <c r="X5" s="552"/>
      <c r="Y5" s="553"/>
    </row>
    <row r="6" spans="1:29" ht="15" customHeight="1" x14ac:dyDescent="0.25">
      <c r="A6" s="566"/>
      <c r="B6" s="53"/>
      <c r="C6" s="2"/>
      <c r="D6" s="2"/>
      <c r="E6" s="572"/>
      <c r="F6" s="508"/>
      <c r="G6" s="54">
        <f>'ABF 5 (col 9)'!C6</f>
        <v>0</v>
      </c>
      <c r="H6" s="54">
        <f>'ABF 5 (10)'!C6</f>
        <v>0</v>
      </c>
      <c r="I6" s="54">
        <f>'ABF 5 (11)'!C6</f>
        <v>0</v>
      </c>
      <c r="J6" s="54">
        <f>'ABF 5 (12)'!C6</f>
        <v>0</v>
      </c>
      <c r="K6" s="54">
        <f>'ABF 5 (13)'!C6</f>
        <v>0</v>
      </c>
      <c r="L6" s="54">
        <f>'ABF 5 (14)'!C6</f>
        <v>0</v>
      </c>
      <c r="M6" s="54">
        <f>'ABF 5 (15)'!C6</f>
        <v>0</v>
      </c>
      <c r="N6" s="54">
        <f>'ABF 5 (16)'!C6</f>
        <v>0</v>
      </c>
      <c r="O6" s="54">
        <f>'ABF 5 (17)'!C6</f>
        <v>0</v>
      </c>
      <c r="P6" s="54">
        <f>'ABF 5 (18)'!C6</f>
        <v>0</v>
      </c>
      <c r="Q6" s="54">
        <f>'ABF 5 (19)'!C6</f>
        <v>0</v>
      </c>
      <c r="R6" s="54">
        <f>'ABF 5 (20)'!C6</f>
        <v>0</v>
      </c>
      <c r="S6" s="54">
        <f>'ABF 5 (21)'!C6</f>
        <v>0</v>
      </c>
      <c r="T6" s="54">
        <f>'ABF 5 (22)'!C6</f>
        <v>0</v>
      </c>
      <c r="U6" s="54">
        <f>'ABF 5 (23)'!C6</f>
        <v>0</v>
      </c>
      <c r="V6" s="54">
        <f>'ABF 5 (24)'!C6</f>
        <v>0</v>
      </c>
      <c r="W6" s="54">
        <f>'ABF 5 (25)'!C6</f>
        <v>0</v>
      </c>
      <c r="X6" s="54">
        <f>'ABF 5 (26)'!C6</f>
        <v>0</v>
      </c>
      <c r="Y6" s="54">
        <f>'ABF 5 (27)'!C6</f>
        <v>0</v>
      </c>
    </row>
    <row r="7" spans="1:29" ht="13.8" thickBot="1" x14ac:dyDescent="0.3">
      <c r="A7" s="55"/>
      <c r="B7" s="56" t="s">
        <v>424</v>
      </c>
      <c r="C7" s="57"/>
      <c r="D7" s="57"/>
      <c r="E7" s="171"/>
      <c r="F7" s="170"/>
      <c r="G7" s="238">
        <f>'ABF 5 (col 9)'!L5</f>
        <v>0</v>
      </c>
      <c r="H7" s="238">
        <f>'ABF 5 (10)'!L5</f>
        <v>0</v>
      </c>
      <c r="I7" s="238">
        <f>'ABF 5 (11)'!L5</f>
        <v>0</v>
      </c>
      <c r="J7" s="238">
        <f>'ABF 5 (12)'!L5</f>
        <v>0</v>
      </c>
      <c r="K7" s="238">
        <f>'ABF 5 (13)'!L5</f>
        <v>0</v>
      </c>
      <c r="L7" s="238">
        <f>'ABF 5 (14)'!L5</f>
        <v>0</v>
      </c>
      <c r="M7" s="238">
        <f>'ABF 5 (15)'!L5</f>
        <v>0</v>
      </c>
      <c r="N7" s="238">
        <f>'ABF 5 (16)'!L5</f>
        <v>0</v>
      </c>
      <c r="O7" s="238">
        <f>'ABF 5 (17)'!L5</f>
        <v>0</v>
      </c>
      <c r="P7" s="238">
        <f>'ABF 5 (18)'!L5</f>
        <v>0</v>
      </c>
      <c r="Q7" s="238">
        <f>'ABF 5 (19)'!L5</f>
        <v>0</v>
      </c>
      <c r="R7" s="238">
        <f>'ABF 5 (21)'!L5</f>
        <v>0</v>
      </c>
      <c r="S7" s="238">
        <f>'ABF 5 (21)'!L5</f>
        <v>0</v>
      </c>
      <c r="T7" s="238">
        <f>'ABF 5 (22)'!L5</f>
        <v>0</v>
      </c>
      <c r="U7" s="238">
        <f>'ABF 5 (23)'!L5</f>
        <v>0</v>
      </c>
      <c r="V7" s="238">
        <f>'ABF 5 (24)'!L5</f>
        <v>0</v>
      </c>
      <c r="W7" s="238">
        <f>'ABF 5 (25)'!L5</f>
        <v>0</v>
      </c>
      <c r="X7" s="238">
        <f>'ABF 5 (26)'!L5</f>
        <v>0</v>
      </c>
      <c r="Y7" s="238">
        <f>'ABF 5 (27)'!L5</f>
        <v>0</v>
      </c>
    </row>
    <row r="8" spans="1:29" x14ac:dyDescent="0.25">
      <c r="A8" s="58" t="str">
        <f>IF(E8='ABF 7A'!G8,"O.K.","Error")</f>
        <v>O.K.</v>
      </c>
      <c r="B8" s="59">
        <v>1</v>
      </c>
      <c r="C8" s="60" t="s">
        <v>473</v>
      </c>
      <c r="D8" s="60"/>
      <c r="E8" s="386">
        <f>SUM(F8:Y8)</f>
        <v>0</v>
      </c>
      <c r="F8" s="397"/>
      <c r="G8" s="245">
        <f>'ABF 5 (col 9)'!$L$15</f>
        <v>0</v>
      </c>
      <c r="H8" s="252">
        <f>'ABF 5 (10)'!$L$15</f>
        <v>0</v>
      </c>
      <c r="I8" s="252">
        <f>'ABF 5 (11)'!$L$15</f>
        <v>0</v>
      </c>
      <c r="J8" s="252">
        <f>'ABF 5 (12)'!$L$15</f>
        <v>0</v>
      </c>
      <c r="K8" s="252">
        <f>'ABF 5 (13)'!$L$15</f>
        <v>0</v>
      </c>
      <c r="L8" s="252">
        <f>'ABF 5 (14)'!$L$15</f>
        <v>0</v>
      </c>
      <c r="M8" s="252">
        <f>'ABF 5 (15)'!$L$15</f>
        <v>0</v>
      </c>
      <c r="N8" s="252">
        <f>'ABF 5 (16)'!$L$15</f>
        <v>0</v>
      </c>
      <c r="O8" s="252">
        <f>'ABF 5 (17)'!$L$15</f>
        <v>0</v>
      </c>
      <c r="P8" s="252">
        <f>'ABF 5 (18)'!$L$15</f>
        <v>0</v>
      </c>
      <c r="Q8" s="252">
        <f>'ABF 5 (19)'!$L$15</f>
        <v>0</v>
      </c>
      <c r="R8" s="252">
        <f>'ABF 5 (20)'!$L$15</f>
        <v>0</v>
      </c>
      <c r="S8" s="252">
        <f>'ABF 5 (21)'!$L$15</f>
        <v>0</v>
      </c>
      <c r="T8" s="252">
        <f>'ABF 5 (22)'!$L$15</f>
        <v>0</v>
      </c>
      <c r="U8" s="252">
        <f>'ABF 5 (23)'!$L$15</f>
        <v>0</v>
      </c>
      <c r="V8" s="252">
        <f>'ABF 5 (24)'!$L$15</f>
        <v>0</v>
      </c>
      <c r="W8" s="252">
        <f>'ABF 5 (25)'!$L$15</f>
        <v>0</v>
      </c>
      <c r="X8" s="252">
        <f>'ABF 5 (26)'!$L$15</f>
        <v>0</v>
      </c>
      <c r="Y8" s="252">
        <f>'ABF 5 (27)'!$L$15</f>
        <v>0</v>
      </c>
      <c r="Z8" s="149" t="s">
        <v>474</v>
      </c>
      <c r="AA8" s="134"/>
      <c r="AB8" s="134"/>
      <c r="AC8" s="134"/>
    </row>
    <row r="9" spans="1:29" ht="12.75" customHeight="1" x14ac:dyDescent="0.25">
      <c r="A9" s="61" t="str">
        <f>IF(E9='ABF 7A'!G9,"O.K.","Error")</f>
        <v>O.K.</v>
      </c>
      <c r="B9" s="59">
        <v>2</v>
      </c>
      <c r="C9" s="60" t="s">
        <v>235</v>
      </c>
      <c r="D9" s="60"/>
      <c r="E9" s="221">
        <f>SUM(F9:Y9)</f>
        <v>0</v>
      </c>
      <c r="F9" s="219"/>
      <c r="G9" s="246">
        <f>'ABF 5 (col 9)'!$L$16</f>
        <v>0</v>
      </c>
      <c r="H9" s="249">
        <f>'ABF 5 (10)'!$L$16</f>
        <v>0</v>
      </c>
      <c r="I9" s="249">
        <f>'ABF 5 (11)'!$L$16</f>
        <v>0</v>
      </c>
      <c r="J9" s="249">
        <f>'ABF 5 (12)'!$L$16</f>
        <v>0</v>
      </c>
      <c r="K9" s="249">
        <f>'ABF 5 (13)'!$L$16</f>
        <v>0</v>
      </c>
      <c r="L9" s="249">
        <f>'ABF 5 (14)'!$L$16</f>
        <v>0</v>
      </c>
      <c r="M9" s="249">
        <f>'ABF 5 (15)'!$L$16</f>
        <v>0</v>
      </c>
      <c r="N9" s="249">
        <f>'ABF 5 (16)'!$L$16</f>
        <v>0</v>
      </c>
      <c r="O9" s="249">
        <f>'ABF 5 (17)'!$L$16</f>
        <v>0</v>
      </c>
      <c r="P9" s="249">
        <f>'ABF 5 (18)'!$L$16</f>
        <v>0</v>
      </c>
      <c r="Q9" s="249">
        <f>'ABF 5 (19)'!$L$16</f>
        <v>0</v>
      </c>
      <c r="R9" s="249">
        <f>'ABF 5 (20)'!$L$16</f>
        <v>0</v>
      </c>
      <c r="S9" s="249">
        <f>'ABF 5 (21)'!$L$16</f>
        <v>0</v>
      </c>
      <c r="T9" s="249">
        <f>'ABF 5 (22)'!$L$16</f>
        <v>0</v>
      </c>
      <c r="U9" s="249">
        <f>'ABF 5 (23)'!$L$16</f>
        <v>0</v>
      </c>
      <c r="V9" s="249">
        <f>'ABF 5 (24)'!$L$16</f>
        <v>0</v>
      </c>
      <c r="W9" s="249">
        <f>'ABF 5 (25)'!$L$16</f>
        <v>0</v>
      </c>
      <c r="X9" s="249">
        <f>'ABF 5 (26)'!$L$16</f>
        <v>0</v>
      </c>
      <c r="Y9" s="249">
        <f>'ABF 5 (27)'!$L$16</f>
        <v>0</v>
      </c>
      <c r="Z9" s="546" t="s">
        <v>491</v>
      </c>
      <c r="AA9" s="450"/>
      <c r="AB9" s="450"/>
      <c r="AC9" s="450"/>
    </row>
    <row r="10" spans="1:29" x14ac:dyDescent="0.25">
      <c r="A10" s="61" t="str">
        <f>IF(E10='ABF 7A'!G10,"O.K.","Error")</f>
        <v>O.K.</v>
      </c>
      <c r="B10" s="59">
        <v>3</v>
      </c>
      <c r="C10" s="60" t="s">
        <v>236</v>
      </c>
      <c r="D10" s="60"/>
      <c r="E10" s="221">
        <f>SUM(F10:Y10)</f>
        <v>0</v>
      </c>
      <c r="F10" s="219"/>
      <c r="G10" s="246">
        <f>'ABF 5 (col 9)'!$L$17</f>
        <v>0</v>
      </c>
      <c r="H10" s="249">
        <f>'ABF 5 (10)'!$L$17</f>
        <v>0</v>
      </c>
      <c r="I10" s="249">
        <f>'ABF 5 (11)'!$L$17</f>
        <v>0</v>
      </c>
      <c r="J10" s="249">
        <f>'ABF 5 (12)'!$L$17</f>
        <v>0</v>
      </c>
      <c r="K10" s="249">
        <f>'ABF 5 (13)'!$L$17</f>
        <v>0</v>
      </c>
      <c r="L10" s="249">
        <f>'ABF 5 (14)'!$L$17</f>
        <v>0</v>
      </c>
      <c r="M10" s="249">
        <f>'ABF 5 (15)'!$L$17</f>
        <v>0</v>
      </c>
      <c r="N10" s="249">
        <f>'ABF 5 (16)'!$L$17</f>
        <v>0</v>
      </c>
      <c r="O10" s="249">
        <f>'ABF 5 (17)'!$L$17</f>
        <v>0</v>
      </c>
      <c r="P10" s="249">
        <f>'ABF 5 (18)'!$L$17</f>
        <v>0</v>
      </c>
      <c r="Q10" s="249">
        <f>'ABF 5 (19)'!$L$17</f>
        <v>0</v>
      </c>
      <c r="R10" s="249">
        <f>'ABF 5 (20)'!$L$17</f>
        <v>0</v>
      </c>
      <c r="S10" s="249">
        <f>'ABF 5 (21)'!$L$17</f>
        <v>0</v>
      </c>
      <c r="T10" s="249">
        <f>'ABF 5 (22)'!$L$17</f>
        <v>0</v>
      </c>
      <c r="U10" s="249">
        <f>'ABF 5 (23)'!$L$17</f>
        <v>0</v>
      </c>
      <c r="V10" s="249">
        <f>'ABF 5 (24)'!$L$17</f>
        <v>0</v>
      </c>
      <c r="W10" s="249">
        <f>'ABF 5 (25)'!$L$17</f>
        <v>0</v>
      </c>
      <c r="X10" s="249">
        <f>'ABF 5 (26)'!$L$17</f>
        <v>0</v>
      </c>
      <c r="Y10" s="249">
        <f>'ABF 5 (27)'!$L$17</f>
        <v>0</v>
      </c>
      <c r="Z10" s="546"/>
      <c r="AA10" s="450"/>
      <c r="AB10" s="450"/>
      <c r="AC10" s="450"/>
    </row>
    <row r="11" spans="1:29" x14ac:dyDescent="0.25">
      <c r="A11" s="61" t="str">
        <f>IF(E11='ABF 7A'!G11,"O.K.","Error")</f>
        <v>O.K.</v>
      </c>
      <c r="B11" s="59">
        <v>4</v>
      </c>
      <c r="C11" s="60" t="s">
        <v>237</v>
      </c>
      <c r="D11" s="60"/>
      <c r="E11" s="221">
        <f t="shared" ref="E11:E18" si="0">SUM(F11:Y11)</f>
        <v>0</v>
      </c>
      <c r="F11" s="219"/>
      <c r="G11" s="246">
        <f>'ABF 5 (col 9)'!$L$18</f>
        <v>0</v>
      </c>
      <c r="H11" s="249">
        <f>'ABF 5 (10)'!$L$18</f>
        <v>0</v>
      </c>
      <c r="I11" s="249">
        <f>'ABF 5 (11)'!$L$18</f>
        <v>0</v>
      </c>
      <c r="J11" s="249">
        <f>'ABF 5 (12)'!$L$18</f>
        <v>0</v>
      </c>
      <c r="K11" s="249">
        <f>'ABF 5 (13)'!$L$18</f>
        <v>0</v>
      </c>
      <c r="L11" s="249">
        <f>'ABF 5 (14)'!$L$18</f>
        <v>0</v>
      </c>
      <c r="M11" s="249">
        <f>'ABF 5 (15)'!$L$18</f>
        <v>0</v>
      </c>
      <c r="N11" s="249">
        <f>'ABF 5 (16)'!$L$18</f>
        <v>0</v>
      </c>
      <c r="O11" s="249">
        <f>'ABF 5 (17)'!$L$18</f>
        <v>0</v>
      </c>
      <c r="P11" s="249">
        <f>'ABF 5 (18)'!$L$18</f>
        <v>0</v>
      </c>
      <c r="Q11" s="249">
        <f>'ABF 5 (19)'!$L$18</f>
        <v>0</v>
      </c>
      <c r="R11" s="249">
        <f>'ABF 5 (20)'!$L$18</f>
        <v>0</v>
      </c>
      <c r="S11" s="249">
        <f>'ABF 5 (21)'!$L$18</f>
        <v>0</v>
      </c>
      <c r="T11" s="249">
        <f>'ABF 5 (22)'!$L$18</f>
        <v>0</v>
      </c>
      <c r="U11" s="249">
        <f>'ABF 5 (23)'!$L$18</f>
        <v>0</v>
      </c>
      <c r="V11" s="249">
        <f>'ABF 5 (24)'!$L$18</f>
        <v>0</v>
      </c>
      <c r="W11" s="249">
        <f>'ABF 5 (25)'!$L$18</f>
        <v>0</v>
      </c>
      <c r="X11" s="249">
        <f>'ABF 5 (26)'!$L$18</f>
        <v>0</v>
      </c>
      <c r="Y11" s="249">
        <f>'ABF 5 (27)'!$L$18</f>
        <v>0</v>
      </c>
      <c r="Z11" s="546"/>
      <c r="AA11" s="450"/>
      <c r="AB11" s="450"/>
      <c r="AC11" s="450"/>
    </row>
    <row r="12" spans="1:29" ht="12.75" customHeight="1" x14ac:dyDescent="0.25">
      <c r="A12" s="61" t="str">
        <f>IF(E12='ABF 7A'!G12,"O.K.","Error")</f>
        <v>O.K.</v>
      </c>
      <c r="B12" s="59">
        <v>5</v>
      </c>
      <c r="C12" s="60" t="s">
        <v>238</v>
      </c>
      <c r="D12" s="60"/>
      <c r="E12" s="221">
        <f t="shared" si="0"/>
        <v>0</v>
      </c>
      <c r="F12" s="219"/>
      <c r="G12" s="246">
        <f>'ABF 5 (col 9)'!$L$19</f>
        <v>0</v>
      </c>
      <c r="H12" s="249">
        <f>'ABF 5 (10)'!$L$19</f>
        <v>0</v>
      </c>
      <c r="I12" s="249">
        <f>'ABF 5 (11)'!$L$19</f>
        <v>0</v>
      </c>
      <c r="J12" s="249">
        <f>'ABF 5 (12)'!$L$19</f>
        <v>0</v>
      </c>
      <c r="K12" s="249">
        <f>'ABF 5 (13)'!$L$19</f>
        <v>0</v>
      </c>
      <c r="L12" s="249">
        <f>'ABF 5 (14)'!$L$19</f>
        <v>0</v>
      </c>
      <c r="M12" s="249">
        <f>'ABF 5 (15)'!$L$19</f>
        <v>0</v>
      </c>
      <c r="N12" s="249">
        <f>'ABF 5 (16)'!$L$19</f>
        <v>0</v>
      </c>
      <c r="O12" s="249">
        <f>'ABF 5 (17)'!$L$19</f>
        <v>0</v>
      </c>
      <c r="P12" s="249">
        <f>'ABF 5 (18)'!$L$19</f>
        <v>0</v>
      </c>
      <c r="Q12" s="249">
        <f>'ABF 5 (19)'!$L$19</f>
        <v>0</v>
      </c>
      <c r="R12" s="249">
        <f>'ABF 5 (20)'!$L$19</f>
        <v>0</v>
      </c>
      <c r="S12" s="249">
        <f>'ABF 5 (21)'!$L$19</f>
        <v>0</v>
      </c>
      <c r="T12" s="249">
        <f>'ABF 5 (22)'!$L$19</f>
        <v>0</v>
      </c>
      <c r="U12" s="249">
        <f>'ABF 5 (23)'!$L$19</f>
        <v>0</v>
      </c>
      <c r="V12" s="249">
        <f>'ABF 5 (24)'!$L$19</f>
        <v>0</v>
      </c>
      <c r="W12" s="249">
        <f>'ABF 5 (25)'!$L$19</f>
        <v>0</v>
      </c>
      <c r="X12" s="249">
        <f>'ABF 5 (26)'!$L$19</f>
        <v>0</v>
      </c>
      <c r="Y12" s="249">
        <f>'ABF 5 (27)'!$L$19</f>
        <v>0</v>
      </c>
      <c r="Z12" s="134"/>
      <c r="AA12" s="335"/>
      <c r="AB12" s="335"/>
      <c r="AC12" s="335"/>
    </row>
    <row r="13" spans="1:29" x14ac:dyDescent="0.25">
      <c r="A13" s="61" t="str">
        <f>IF(E13='ABF 7A'!G13,"O.K.","Error")</f>
        <v>O.K.</v>
      </c>
      <c r="B13" s="59">
        <v>6</v>
      </c>
      <c r="C13" s="60" t="s">
        <v>239</v>
      </c>
      <c r="D13" s="60"/>
      <c r="E13" s="221">
        <f t="shared" si="0"/>
        <v>0</v>
      </c>
      <c r="F13" s="219"/>
      <c r="G13" s="246">
        <f>'ABF 5 (col 9)'!$L$20</f>
        <v>0</v>
      </c>
      <c r="H13" s="249">
        <f>'ABF 5 (10)'!$L$20</f>
        <v>0</v>
      </c>
      <c r="I13" s="249">
        <f>'ABF 5 (11)'!$L$20</f>
        <v>0</v>
      </c>
      <c r="J13" s="249">
        <f>'ABF 5 (12)'!$L$20</f>
        <v>0</v>
      </c>
      <c r="K13" s="249">
        <f>'ABF 5 (13)'!$L$20</f>
        <v>0</v>
      </c>
      <c r="L13" s="249">
        <f>'ABF 5 (14)'!$L$20</f>
        <v>0</v>
      </c>
      <c r="M13" s="249">
        <f>'ABF 5 (15)'!$L$20</f>
        <v>0</v>
      </c>
      <c r="N13" s="249">
        <f>'ABF 5 (16)'!$L$20</f>
        <v>0</v>
      </c>
      <c r="O13" s="249">
        <f>'ABF 5 (17)'!$L$20</f>
        <v>0</v>
      </c>
      <c r="P13" s="249">
        <f>'ABF 5 (18)'!$L$20</f>
        <v>0</v>
      </c>
      <c r="Q13" s="249">
        <f>'ABF 5 (19)'!$L$20</f>
        <v>0</v>
      </c>
      <c r="R13" s="249">
        <f>'ABF 5 (20)'!$L$20</f>
        <v>0</v>
      </c>
      <c r="S13" s="249">
        <f>'ABF 5 (21)'!$L$20</f>
        <v>0</v>
      </c>
      <c r="T13" s="249">
        <f>'ABF 5 (22)'!$L$20</f>
        <v>0</v>
      </c>
      <c r="U13" s="249">
        <f>'ABF 5 (23)'!$L$20</f>
        <v>0</v>
      </c>
      <c r="V13" s="249">
        <f>'ABF 5 (24)'!$L$20</f>
        <v>0</v>
      </c>
      <c r="W13" s="249">
        <f>'ABF 5 (25)'!$L$20</f>
        <v>0</v>
      </c>
      <c r="X13" s="249">
        <f>'ABF 5 (26)'!$L$20</f>
        <v>0</v>
      </c>
      <c r="Y13" s="249">
        <f>'ABF 5 (27)'!$L$20</f>
        <v>0</v>
      </c>
      <c r="Z13" s="335"/>
      <c r="AA13" s="335"/>
      <c r="AB13" s="335"/>
      <c r="AC13" s="335"/>
    </row>
    <row r="14" spans="1:29" x14ac:dyDescent="0.25">
      <c r="A14" s="61" t="str">
        <f>IF(E14='ABF 7A'!G14,"O.K.","Error")</f>
        <v>O.K.</v>
      </c>
      <c r="B14" s="59">
        <v>7</v>
      </c>
      <c r="C14" s="60" t="s">
        <v>502</v>
      </c>
      <c r="D14" s="60"/>
      <c r="E14" s="221">
        <f>SUM(F14:Y14)</f>
        <v>0</v>
      </c>
      <c r="F14" s="219"/>
      <c r="G14" s="246">
        <f>'ABF 5 (col 9)'!$L$21</f>
        <v>0</v>
      </c>
      <c r="H14" s="249">
        <f>'ABF 5 (10)'!$L$21</f>
        <v>0</v>
      </c>
      <c r="I14" s="249">
        <f>'ABF 5 (11)'!$L$21</f>
        <v>0</v>
      </c>
      <c r="J14" s="249">
        <f>'ABF 5 (12)'!$L$21</f>
        <v>0</v>
      </c>
      <c r="K14" s="249">
        <f>'ABF 5 (13)'!$L$21</f>
        <v>0</v>
      </c>
      <c r="L14" s="249">
        <f>'ABF 5 (14)'!$L$21</f>
        <v>0</v>
      </c>
      <c r="M14" s="249">
        <f>'ABF 5 (15)'!$L$21</f>
        <v>0</v>
      </c>
      <c r="N14" s="249">
        <f>'ABF 5 (16)'!$L$21</f>
        <v>0</v>
      </c>
      <c r="O14" s="249">
        <f>'ABF 5 (17)'!$L$21</f>
        <v>0</v>
      </c>
      <c r="P14" s="249">
        <f>'ABF 5 (18)'!$L$21</f>
        <v>0</v>
      </c>
      <c r="Q14" s="249">
        <f>'ABF 5 (19)'!$L$21</f>
        <v>0</v>
      </c>
      <c r="R14" s="249">
        <f>'ABF 5 (20)'!$L$21</f>
        <v>0</v>
      </c>
      <c r="S14" s="249">
        <f>'ABF 5 (21)'!$L$21</f>
        <v>0</v>
      </c>
      <c r="T14" s="249">
        <f>'ABF 5 (22)'!$L$21</f>
        <v>0</v>
      </c>
      <c r="U14" s="249">
        <f>'ABF 5 (23)'!$L$21</f>
        <v>0</v>
      </c>
      <c r="V14" s="249">
        <f>'ABF 5 (24)'!$L$21</f>
        <v>0</v>
      </c>
      <c r="W14" s="249">
        <f>'ABF 5 (25)'!$L$21</f>
        <v>0</v>
      </c>
      <c r="X14" s="249">
        <f>'ABF 5 (26)'!$L$21</f>
        <v>0</v>
      </c>
      <c r="Y14" s="249">
        <f>'ABF 5 (27)'!$L$21</f>
        <v>0</v>
      </c>
      <c r="Z14" s="547" t="s">
        <v>492</v>
      </c>
      <c r="AA14" s="449"/>
      <c r="AB14" s="449"/>
      <c r="AC14" s="449"/>
    </row>
    <row r="15" spans="1:29" x14ac:dyDescent="0.25">
      <c r="A15" s="61" t="str">
        <f>IF(E15='ABF 7A'!G15,"O.K.","Error")</f>
        <v>O.K.</v>
      </c>
      <c r="B15" s="59">
        <v>8</v>
      </c>
      <c r="C15" s="33" t="s">
        <v>430</v>
      </c>
      <c r="D15" s="33"/>
      <c r="E15" s="221">
        <f t="shared" si="0"/>
        <v>0</v>
      </c>
      <c r="F15" s="219"/>
      <c r="G15" s="246">
        <f>'ABF 5 (col 9)'!$L$22</f>
        <v>0</v>
      </c>
      <c r="H15" s="249">
        <f>'ABF 5 (10)'!$L$22</f>
        <v>0</v>
      </c>
      <c r="I15" s="249">
        <f>'ABF 5 (11)'!$L$22</f>
        <v>0</v>
      </c>
      <c r="J15" s="249">
        <f>'ABF 5 (12)'!$L$22</f>
        <v>0</v>
      </c>
      <c r="K15" s="249">
        <f>'ABF 5 (13)'!$L$22</f>
        <v>0</v>
      </c>
      <c r="L15" s="249">
        <f>'ABF 5 (14)'!$L$22</f>
        <v>0</v>
      </c>
      <c r="M15" s="249">
        <f>'ABF 5 (15)'!$L$22</f>
        <v>0</v>
      </c>
      <c r="N15" s="249">
        <f>'ABF 5 (16)'!$L$22</f>
        <v>0</v>
      </c>
      <c r="O15" s="249">
        <f>'ABF 5 (17)'!$L$22</f>
        <v>0</v>
      </c>
      <c r="P15" s="249">
        <f>'ABF 5 (18)'!$L$22</f>
        <v>0</v>
      </c>
      <c r="Q15" s="249">
        <f>'ABF 5 (19)'!$L$22</f>
        <v>0</v>
      </c>
      <c r="R15" s="249">
        <f>'ABF 5 (20)'!$L$22</f>
        <v>0</v>
      </c>
      <c r="S15" s="249">
        <f>'ABF 5 (21)'!$L$22</f>
        <v>0</v>
      </c>
      <c r="T15" s="249">
        <f>'ABF 5 (22)'!$L$22</f>
        <v>0</v>
      </c>
      <c r="U15" s="249">
        <f>'ABF 5 (23)'!$L$22</f>
        <v>0</v>
      </c>
      <c r="V15" s="249">
        <f>'ABF 5 (24)'!$L$22</f>
        <v>0</v>
      </c>
      <c r="W15" s="249">
        <f>'ABF 5 (25)'!$L$22</f>
        <v>0</v>
      </c>
      <c r="X15" s="249">
        <f>'ABF 5 (26)'!$L$22</f>
        <v>0</v>
      </c>
      <c r="Y15" s="249">
        <f>'ABF 5 (27)'!$L$22</f>
        <v>0</v>
      </c>
      <c r="Z15" s="547"/>
      <c r="AA15" s="449"/>
      <c r="AB15" s="449"/>
      <c r="AC15" s="449"/>
    </row>
    <row r="16" spans="1:29" x14ac:dyDescent="0.25">
      <c r="A16" s="61" t="str">
        <f>IF(E16='ABF 7A'!G16,"O.K.","Error")</f>
        <v>O.K.</v>
      </c>
      <c r="B16" s="62">
        <v>9</v>
      </c>
      <c r="C16" s="30" t="s">
        <v>241</v>
      </c>
      <c r="D16" s="63"/>
      <c r="E16" s="221">
        <f t="shared" si="0"/>
        <v>0</v>
      </c>
      <c r="F16" s="219"/>
      <c r="G16" s="246">
        <f>'ABF 5 (col 9)'!$L$23</f>
        <v>0</v>
      </c>
      <c r="H16" s="249">
        <f>'ABF 5 (10)'!$L$23</f>
        <v>0</v>
      </c>
      <c r="I16" s="249">
        <f>'ABF 5 (11)'!$L$23</f>
        <v>0</v>
      </c>
      <c r="J16" s="249">
        <f>'ABF 5 (12)'!$L$23</f>
        <v>0</v>
      </c>
      <c r="K16" s="249">
        <f>'ABF 5 (13)'!$L$23</f>
        <v>0</v>
      </c>
      <c r="L16" s="249">
        <f>'ABF 5 (14)'!$L$23</f>
        <v>0</v>
      </c>
      <c r="M16" s="249">
        <f>'ABF 5 (15)'!$L$23</f>
        <v>0</v>
      </c>
      <c r="N16" s="249">
        <f>'ABF 5 (16)'!$L$23</f>
        <v>0</v>
      </c>
      <c r="O16" s="249">
        <f>'ABF 5 (17)'!$L$23</f>
        <v>0</v>
      </c>
      <c r="P16" s="249">
        <f>'ABF 5 (18)'!$L$23</f>
        <v>0</v>
      </c>
      <c r="Q16" s="249">
        <f>'ABF 5 (19)'!$L$23</f>
        <v>0</v>
      </c>
      <c r="R16" s="249">
        <f>'ABF 5 (20)'!$L$23</f>
        <v>0</v>
      </c>
      <c r="S16" s="249">
        <f>'ABF 5 (21)'!$L$23</f>
        <v>0</v>
      </c>
      <c r="T16" s="249">
        <f>'ABF 5 (22)'!$L$23</f>
        <v>0</v>
      </c>
      <c r="U16" s="249">
        <f>'ABF 5 (23)'!$L$23</f>
        <v>0</v>
      </c>
      <c r="V16" s="249">
        <f>'ABF 5 (24)'!$L$23</f>
        <v>0</v>
      </c>
      <c r="W16" s="249">
        <f>'ABF 5 (25)'!$L$23</f>
        <v>0</v>
      </c>
      <c r="X16" s="249">
        <f>'ABF 5 (26)'!$L$23</f>
        <v>0</v>
      </c>
      <c r="Y16" s="249">
        <f>'ABF 5 (27)'!$L$23</f>
        <v>0</v>
      </c>
      <c r="Z16" s="547"/>
      <c r="AA16" s="449"/>
      <c r="AB16" s="449"/>
      <c r="AC16" s="449"/>
    </row>
    <row r="17" spans="1:29" x14ac:dyDescent="0.25">
      <c r="A17" s="61" t="str">
        <f>IF(E17='ABF 7A'!G17,"O.K.","Error")</f>
        <v>O.K.</v>
      </c>
      <c r="B17" s="59">
        <v>10</v>
      </c>
      <c r="C17" s="60" t="s">
        <v>243</v>
      </c>
      <c r="D17" s="60"/>
      <c r="E17" s="221">
        <f t="shared" si="0"/>
        <v>0</v>
      </c>
      <c r="F17" s="219"/>
      <c r="G17" s="246">
        <f>'ABF 5 (col 9)'!$L$24</f>
        <v>0</v>
      </c>
      <c r="H17" s="249">
        <f>'ABF 5 (10)'!$L$24</f>
        <v>0</v>
      </c>
      <c r="I17" s="249">
        <f>'ABF 5 (11)'!$L$24</f>
        <v>0</v>
      </c>
      <c r="J17" s="249">
        <f>'ABF 5 (12)'!$L$24</f>
        <v>0</v>
      </c>
      <c r="K17" s="249">
        <f>'ABF 5 (13)'!$L$24</f>
        <v>0</v>
      </c>
      <c r="L17" s="249">
        <f>'ABF 5 (14)'!$L$24</f>
        <v>0</v>
      </c>
      <c r="M17" s="249">
        <f>'ABF 5 (15)'!$L$24</f>
        <v>0</v>
      </c>
      <c r="N17" s="249">
        <f>'ABF 5 (16)'!$L$24</f>
        <v>0</v>
      </c>
      <c r="O17" s="249">
        <f>'ABF 5 (17)'!$L$24</f>
        <v>0</v>
      </c>
      <c r="P17" s="249">
        <f>'ABF 5 (18)'!$L$24</f>
        <v>0</v>
      </c>
      <c r="Q17" s="249">
        <f>'ABF 5 (19)'!$L$24</f>
        <v>0</v>
      </c>
      <c r="R17" s="249">
        <f>'ABF 5 (20)'!$L$24</f>
        <v>0</v>
      </c>
      <c r="S17" s="249">
        <f>'ABF 5 (21)'!$L$24</f>
        <v>0</v>
      </c>
      <c r="T17" s="249">
        <f>'ABF 5 (22)'!$L$24</f>
        <v>0</v>
      </c>
      <c r="U17" s="249">
        <f>'ABF 5 (23)'!$L$24</f>
        <v>0</v>
      </c>
      <c r="V17" s="249">
        <f>'ABF 5 (24)'!$L$24</f>
        <v>0</v>
      </c>
      <c r="W17" s="249">
        <f>'ABF 5 (25)'!$L$24</f>
        <v>0</v>
      </c>
      <c r="X17" s="249">
        <f>'ABF 5 (26)'!$L$24</f>
        <v>0</v>
      </c>
      <c r="Y17" s="249">
        <f>'ABF 5 (27)'!$L$24</f>
        <v>0</v>
      </c>
      <c r="Z17" s="547"/>
      <c r="AA17" s="449"/>
      <c r="AB17" s="449"/>
      <c r="AC17" s="449"/>
    </row>
    <row r="18" spans="1:29" x14ac:dyDescent="0.25">
      <c r="A18" s="61" t="str">
        <f>IF(E18='ABF 7A'!G18,"O.K.","Error")</f>
        <v>O.K.</v>
      </c>
      <c r="B18" s="59">
        <v>11</v>
      </c>
      <c r="C18" s="60" t="s">
        <v>244</v>
      </c>
      <c r="D18" s="60"/>
      <c r="E18" s="221">
        <f t="shared" si="0"/>
        <v>0</v>
      </c>
      <c r="F18" s="219"/>
      <c r="G18" s="246">
        <f>'ABF 5 (col 9)'!$L$25</f>
        <v>0</v>
      </c>
      <c r="H18" s="249">
        <f>'ABF 5 (10)'!$L$25</f>
        <v>0</v>
      </c>
      <c r="I18" s="249">
        <f>'ABF 5 (11)'!$L$25</f>
        <v>0</v>
      </c>
      <c r="J18" s="249">
        <f>'ABF 5 (12)'!$L$25</f>
        <v>0</v>
      </c>
      <c r="K18" s="249">
        <f>'ABF 5 (13)'!$L$25</f>
        <v>0</v>
      </c>
      <c r="L18" s="249">
        <f>'ABF 5 (14)'!$L$25</f>
        <v>0</v>
      </c>
      <c r="M18" s="249">
        <f>'ABF 5 (15)'!$L$25</f>
        <v>0</v>
      </c>
      <c r="N18" s="249">
        <f>'ABF 5 (16)'!$L$25</f>
        <v>0</v>
      </c>
      <c r="O18" s="249">
        <f>'ABF 5 (17)'!$L$25</f>
        <v>0</v>
      </c>
      <c r="P18" s="249">
        <f>'ABF 5 (18)'!$L$25</f>
        <v>0</v>
      </c>
      <c r="Q18" s="249">
        <f>'ABF 5 (19)'!$L$25</f>
        <v>0</v>
      </c>
      <c r="R18" s="249">
        <f>'ABF 5 (20)'!$L$25</f>
        <v>0</v>
      </c>
      <c r="S18" s="249">
        <f>'ABF 5 (21)'!$L$25</f>
        <v>0</v>
      </c>
      <c r="T18" s="249">
        <f>'ABF 5 (22)'!$L$25</f>
        <v>0</v>
      </c>
      <c r="U18" s="249">
        <f>'ABF 5 (23)'!$L$25</f>
        <v>0</v>
      </c>
      <c r="V18" s="249">
        <f>'ABF 5 (24)'!$L$25</f>
        <v>0</v>
      </c>
      <c r="W18" s="249">
        <f>'ABF 5 (25)'!$L$25</f>
        <v>0</v>
      </c>
      <c r="X18" s="249">
        <f>'ABF 5 (26)'!$L$25</f>
        <v>0</v>
      </c>
      <c r="Y18" s="249">
        <f>'ABF 5 (27)'!$L$25</f>
        <v>0</v>
      </c>
      <c r="Z18" s="547"/>
      <c r="AA18" s="449"/>
      <c r="AB18" s="449"/>
      <c r="AC18" s="449"/>
    </row>
    <row r="19" spans="1:29" x14ac:dyDescent="0.25">
      <c r="A19" s="69" t="str">
        <f>IF(E19='ABF 7A'!G19,"O.K.","Error")</f>
        <v>O.K.</v>
      </c>
      <c r="B19" s="59">
        <v>12</v>
      </c>
      <c r="C19" s="60" t="s">
        <v>245</v>
      </c>
      <c r="D19" s="60"/>
      <c r="E19" s="221">
        <f t="shared" ref="E19:E21" si="1">SUM(F19:Y19)</f>
        <v>0</v>
      </c>
      <c r="F19" s="219"/>
      <c r="G19" s="246">
        <f>'ABF 5 (col 9)'!$L$26</f>
        <v>0</v>
      </c>
      <c r="H19" s="249">
        <f>'ABF 5 (10)'!$L$26</f>
        <v>0</v>
      </c>
      <c r="I19" s="249">
        <f>'ABF 5 (11)'!$L$26</f>
        <v>0</v>
      </c>
      <c r="J19" s="249">
        <f>'ABF 5 (12)'!$L$26</f>
        <v>0</v>
      </c>
      <c r="K19" s="249">
        <f>'ABF 5 (13)'!$L$26</f>
        <v>0</v>
      </c>
      <c r="L19" s="249">
        <f>'ABF 5 (14)'!$L$26</f>
        <v>0</v>
      </c>
      <c r="M19" s="249">
        <f>'ABF 5 (15)'!$L$26</f>
        <v>0</v>
      </c>
      <c r="N19" s="249">
        <f>'ABF 5 (16)'!$L$26</f>
        <v>0</v>
      </c>
      <c r="O19" s="249">
        <f>'ABF 5 (17)'!$L$26</f>
        <v>0</v>
      </c>
      <c r="P19" s="249">
        <f>'ABF 5 (18)'!$L$26</f>
        <v>0</v>
      </c>
      <c r="Q19" s="249">
        <f>'ABF 5 (19)'!$L$26</f>
        <v>0</v>
      </c>
      <c r="R19" s="249">
        <f>'ABF 5 (20)'!$L$26</f>
        <v>0</v>
      </c>
      <c r="S19" s="249">
        <f>'ABF 5 (21)'!$L$26</f>
        <v>0</v>
      </c>
      <c r="T19" s="249">
        <f>'ABF 5 (22)'!$L$26</f>
        <v>0</v>
      </c>
      <c r="U19" s="249">
        <f>'ABF 5 (23)'!$L$26</f>
        <v>0</v>
      </c>
      <c r="V19" s="249">
        <f>'ABF 5 (24)'!$L$26</f>
        <v>0</v>
      </c>
      <c r="W19" s="249">
        <f>'ABF 5 (25)'!$L$26</f>
        <v>0</v>
      </c>
      <c r="X19" s="249">
        <f>'ABF 5 (26)'!$L$26</f>
        <v>0</v>
      </c>
      <c r="Y19" s="249">
        <f>'ABF 5 (27)'!$L$26</f>
        <v>0</v>
      </c>
      <c r="Z19" s="547"/>
      <c r="AA19" s="449"/>
      <c r="AB19" s="449"/>
      <c r="AC19" s="449"/>
    </row>
    <row r="20" spans="1:29" x14ac:dyDescent="0.25">
      <c r="A20" s="69" t="str">
        <f>IF(E20='ABF 7A'!G20,"O.K.","Error")</f>
        <v>O.K.</v>
      </c>
      <c r="B20" s="59">
        <v>13</v>
      </c>
      <c r="C20" s="60" t="s">
        <v>247</v>
      </c>
      <c r="D20" s="60"/>
      <c r="E20" s="221">
        <f t="shared" si="1"/>
        <v>0</v>
      </c>
      <c r="F20" s="219"/>
      <c r="G20" s="246">
        <f>'ABF 5 (col 9)'!$L$27</f>
        <v>0</v>
      </c>
      <c r="H20" s="249">
        <f>'ABF 5 (10)'!$L$27</f>
        <v>0</v>
      </c>
      <c r="I20" s="249">
        <f>'ABF 5 (11)'!$L$27</f>
        <v>0</v>
      </c>
      <c r="J20" s="249">
        <f>'ABF 5 (12)'!$L$27</f>
        <v>0</v>
      </c>
      <c r="K20" s="249">
        <f>'ABF 5 (13)'!$L$27</f>
        <v>0</v>
      </c>
      <c r="L20" s="249">
        <f>'ABF 5 (14)'!$L$27</f>
        <v>0</v>
      </c>
      <c r="M20" s="249">
        <f>'ABF 5 (15)'!$L$27</f>
        <v>0</v>
      </c>
      <c r="N20" s="249">
        <f>'ABF 5 (16)'!$L$27</f>
        <v>0</v>
      </c>
      <c r="O20" s="249">
        <f>'ABF 5 (17)'!$L$27</f>
        <v>0</v>
      </c>
      <c r="P20" s="249">
        <f>'ABF 5 (18)'!$L$27</f>
        <v>0</v>
      </c>
      <c r="Q20" s="249">
        <f>'ABF 5 (19)'!$L$27</f>
        <v>0</v>
      </c>
      <c r="R20" s="249">
        <f>'ABF 5 (20)'!$L$27</f>
        <v>0</v>
      </c>
      <c r="S20" s="249">
        <f>'ABF 5 (21)'!$L$27</f>
        <v>0</v>
      </c>
      <c r="T20" s="249">
        <f>'ABF 5 (22)'!$L$27</f>
        <v>0</v>
      </c>
      <c r="U20" s="249">
        <f>'ABF 5 (23)'!$L$27</f>
        <v>0</v>
      </c>
      <c r="V20" s="249">
        <f>'ABF 5 (24)'!$L$27</f>
        <v>0</v>
      </c>
      <c r="W20" s="249">
        <f>'ABF 5 (25)'!$L$27</f>
        <v>0</v>
      </c>
      <c r="X20" s="249">
        <f>'ABF 5 (26)'!$L$27</f>
        <v>0</v>
      </c>
      <c r="Y20" s="249">
        <f>'ABF 5 (27)'!$L$27</f>
        <v>0</v>
      </c>
      <c r="Z20" s="547"/>
      <c r="AA20" s="449"/>
      <c r="AB20" s="449"/>
      <c r="AC20" s="449"/>
    </row>
    <row r="21" spans="1:29" ht="13.8" thickBot="1" x14ac:dyDescent="0.3">
      <c r="A21" s="69" t="str">
        <f>IF(E21='ABF 7A'!G21,"O.K.","Error")</f>
        <v>O.K.</v>
      </c>
      <c r="B21" s="64">
        <v>14</v>
      </c>
      <c r="C21" s="43" t="s">
        <v>248</v>
      </c>
      <c r="D21" s="65"/>
      <c r="E21" s="222">
        <f t="shared" si="1"/>
        <v>0</v>
      </c>
      <c r="F21" s="220"/>
      <c r="G21" s="247">
        <f>'ABF 5 (col 9)'!$L$28</f>
        <v>0</v>
      </c>
      <c r="H21" s="250">
        <f>'ABF 5 (10)'!$L$28</f>
        <v>0</v>
      </c>
      <c r="I21" s="250">
        <f>'ABF 5 (11)'!$L$28</f>
        <v>0</v>
      </c>
      <c r="J21" s="250">
        <f>'ABF 5 (12)'!$L$28</f>
        <v>0</v>
      </c>
      <c r="K21" s="250">
        <f>'ABF 5 (13)'!$L$28</f>
        <v>0</v>
      </c>
      <c r="L21" s="250">
        <f>'ABF 5 (14)'!$L$28</f>
        <v>0</v>
      </c>
      <c r="M21" s="250">
        <f>'ABF 5 (15)'!$L$28</f>
        <v>0</v>
      </c>
      <c r="N21" s="250">
        <f>'ABF 5 (16)'!$L$28</f>
        <v>0</v>
      </c>
      <c r="O21" s="250">
        <f>'ABF 5 (17)'!$L$28</f>
        <v>0</v>
      </c>
      <c r="P21" s="250">
        <f>'ABF 5 (18)'!$L$28</f>
        <v>0</v>
      </c>
      <c r="Q21" s="250">
        <f>'ABF 5 (19)'!$L$28</f>
        <v>0</v>
      </c>
      <c r="R21" s="250">
        <f>'ABF 5 (20)'!$L$28</f>
        <v>0</v>
      </c>
      <c r="S21" s="250">
        <f>'ABF 5 (21)'!$L$28</f>
        <v>0</v>
      </c>
      <c r="T21" s="250">
        <f>'ABF 5 (22)'!$L$28</f>
        <v>0</v>
      </c>
      <c r="U21" s="250">
        <f>'ABF 5 (23)'!$L$28</f>
        <v>0</v>
      </c>
      <c r="V21" s="250">
        <f>'ABF 5 (24)'!$L$28</f>
        <v>0</v>
      </c>
      <c r="W21" s="250">
        <f>'ABF 5 (25)'!$L$28</f>
        <v>0</v>
      </c>
      <c r="X21" s="250">
        <f>'ABF 5 (26)'!$L$28</f>
        <v>0</v>
      </c>
      <c r="Y21" s="250">
        <f>'ABF 5 (27)'!$L$28</f>
        <v>0</v>
      </c>
      <c r="Z21" s="547"/>
      <c r="AA21" s="449"/>
      <c r="AB21" s="449"/>
      <c r="AC21" s="449"/>
    </row>
    <row r="22" spans="1:29" ht="13.5" customHeight="1" thickTop="1" x14ac:dyDescent="0.25">
      <c r="A22" s="69" t="str">
        <f>IF(E22='ABF 7A'!G22,"O.K.","Error")</f>
        <v>O.K.</v>
      </c>
      <c r="B22" s="59">
        <v>15</v>
      </c>
      <c r="C22" s="573" t="s">
        <v>475</v>
      </c>
      <c r="D22" s="66" t="s">
        <v>250</v>
      </c>
      <c r="E22" s="239">
        <f t="shared" ref="E22:E27" si="2">SUM(G22:Y22)</f>
        <v>0</v>
      </c>
      <c r="F22" s="567"/>
      <c r="G22" s="248">
        <f>'ABF 5 (col 9)'!$L$29</f>
        <v>0</v>
      </c>
      <c r="H22" s="253">
        <f>'ABF 5 (10)'!$L$29</f>
        <v>0</v>
      </c>
      <c r="I22" s="253">
        <f>'ABF 5 (11)'!$L$29</f>
        <v>0</v>
      </c>
      <c r="J22" s="253">
        <f>'ABF 5 (12)'!$L$29</f>
        <v>0</v>
      </c>
      <c r="K22" s="253">
        <f>'ABF 5 (13)'!$L$29</f>
        <v>0</v>
      </c>
      <c r="L22" s="253">
        <f>'ABF 5 (14)'!$L$29</f>
        <v>0</v>
      </c>
      <c r="M22" s="253">
        <f>'ABF 5 (15)'!$L$29</f>
        <v>0</v>
      </c>
      <c r="N22" s="253">
        <f>'ABF 5 (16)'!$L$29</f>
        <v>0</v>
      </c>
      <c r="O22" s="253">
        <f>'ABF 5 (17)'!$L$29</f>
        <v>0</v>
      </c>
      <c r="P22" s="253">
        <f>'ABF 5 (18)'!$L$29</f>
        <v>0</v>
      </c>
      <c r="Q22" s="253">
        <f>'ABF 5 (19)'!$L$29</f>
        <v>0</v>
      </c>
      <c r="R22" s="253">
        <f>'ABF 5 (20)'!$L$29</f>
        <v>0</v>
      </c>
      <c r="S22" s="253">
        <f>'ABF 5 (21)'!$L$29</f>
        <v>0</v>
      </c>
      <c r="T22" s="253">
        <f>'ABF 5 (22)'!$L$29</f>
        <v>0</v>
      </c>
      <c r="U22" s="253">
        <f>'ABF 5 (23)'!$L$29</f>
        <v>0</v>
      </c>
      <c r="V22" s="253">
        <f>'ABF 5 (24)'!$L$29</f>
        <v>0</v>
      </c>
      <c r="W22" s="253">
        <f>'ABF 5 (25)'!$L$29</f>
        <v>0</v>
      </c>
      <c r="X22" s="253">
        <f>'ABF 5 (26)'!$L$29</f>
        <v>0</v>
      </c>
      <c r="Y22" s="253">
        <f>'ABF 5 (27)'!$L$29</f>
        <v>0</v>
      </c>
      <c r="Z22" s="547"/>
      <c r="AA22" s="449"/>
      <c r="AB22" s="449"/>
      <c r="AC22" s="449"/>
    </row>
    <row r="23" spans="1:29" x14ac:dyDescent="0.25">
      <c r="A23" s="69" t="str">
        <f>IF(E23='ABF 7A'!G23,"O.K.","Error")</f>
        <v>O.K.</v>
      </c>
      <c r="B23" s="59">
        <v>16</v>
      </c>
      <c r="C23" s="532"/>
      <c r="D23" s="66" t="s">
        <v>251</v>
      </c>
      <c r="E23" s="240">
        <f t="shared" si="2"/>
        <v>0</v>
      </c>
      <c r="F23" s="568"/>
      <c r="G23" s="249">
        <f>'ABF 5 (col 9)'!$L$30</f>
        <v>0</v>
      </c>
      <c r="H23" s="249">
        <f>'ABF 5 (10)'!$L$30</f>
        <v>0</v>
      </c>
      <c r="I23" s="249">
        <f>'ABF 5 (11)'!$L$30</f>
        <v>0</v>
      </c>
      <c r="J23" s="249">
        <f>'ABF 5 (12)'!$L$30</f>
        <v>0</v>
      </c>
      <c r="K23" s="249">
        <f>'ABF 5 (13)'!$L$30</f>
        <v>0</v>
      </c>
      <c r="L23" s="249">
        <f>'ABF 5 (14)'!$L$30</f>
        <v>0</v>
      </c>
      <c r="M23" s="249">
        <f>'ABF 5 (15)'!$L$30</f>
        <v>0</v>
      </c>
      <c r="N23" s="249">
        <f>'ABF 5 (16)'!$L$30</f>
        <v>0</v>
      </c>
      <c r="O23" s="249">
        <f>'ABF 5 (17)'!$L$30</f>
        <v>0</v>
      </c>
      <c r="P23" s="249">
        <f>'ABF 5 (18)'!$L$30</f>
        <v>0</v>
      </c>
      <c r="Q23" s="249">
        <f>'ABF 5 (19)'!$L$30</f>
        <v>0</v>
      </c>
      <c r="R23" s="249">
        <f>'ABF 5 (16)'!$L$30</f>
        <v>0</v>
      </c>
      <c r="S23" s="249">
        <f>'ABF 5 (21)'!$L$30</f>
        <v>0</v>
      </c>
      <c r="T23" s="249">
        <f>'ABF 5 (22)'!$L$30</f>
        <v>0</v>
      </c>
      <c r="U23" s="249">
        <f>'ABF 5 (23)'!$L$30</f>
        <v>0</v>
      </c>
      <c r="V23" s="249">
        <f>'ABF 5 (24)'!$L$30</f>
        <v>0</v>
      </c>
      <c r="W23" s="249">
        <f>'ABF 5 (25)'!$L$30</f>
        <v>0</v>
      </c>
      <c r="X23" s="249">
        <f>'ABF 5 (26)'!$L$30</f>
        <v>0</v>
      </c>
      <c r="Y23" s="249">
        <f>'ABF 5 (27)'!$L$30</f>
        <v>0</v>
      </c>
    </row>
    <row r="24" spans="1:29" x14ac:dyDescent="0.25">
      <c r="A24" s="69" t="str">
        <f>IF(E24='ABF 7A'!G24,"O.K.","Error")</f>
        <v>O.K.</v>
      </c>
      <c r="B24" s="59">
        <v>17</v>
      </c>
      <c r="C24" s="532"/>
      <c r="D24" s="66" t="s">
        <v>432</v>
      </c>
      <c r="E24" s="239">
        <f t="shared" si="2"/>
        <v>0</v>
      </c>
      <c r="F24" s="568"/>
      <c r="G24" s="249">
        <f>'ABF 5 (col 9)'!$L$31</f>
        <v>0</v>
      </c>
      <c r="H24" s="249">
        <f>'ABF 5 (10)'!$L$31</f>
        <v>0</v>
      </c>
      <c r="I24" s="249">
        <f>'ABF 5 (11)'!$L$31</f>
        <v>0</v>
      </c>
      <c r="J24" s="249">
        <f>'ABF 5 (12)'!$L$31</f>
        <v>0</v>
      </c>
      <c r="K24" s="249">
        <f>'ABF 5 (13)'!$L$31</f>
        <v>0</v>
      </c>
      <c r="L24" s="249">
        <f>'ABF 5 (14)'!$L$31</f>
        <v>0</v>
      </c>
      <c r="M24" s="249">
        <f>'ABF 5 (15)'!$L$31</f>
        <v>0</v>
      </c>
      <c r="N24" s="249">
        <f>'ABF 5 (16)'!$L$31</f>
        <v>0</v>
      </c>
      <c r="O24" s="249">
        <f>'ABF 5 (17)'!$L$31</f>
        <v>0</v>
      </c>
      <c r="P24" s="249">
        <f>'ABF 5 (18)'!$L$31</f>
        <v>0</v>
      </c>
      <c r="Q24" s="249">
        <f>'ABF 5 (19)'!$L$31</f>
        <v>0</v>
      </c>
      <c r="R24" s="249">
        <f>'ABF 5 (20)'!$L$31</f>
        <v>0</v>
      </c>
      <c r="S24" s="249">
        <f>'ABF 5 (21)'!$L$31</f>
        <v>0</v>
      </c>
      <c r="T24" s="249">
        <f>'ABF 5 (22)'!$L$31</f>
        <v>0</v>
      </c>
      <c r="U24" s="249">
        <f>'ABF 5 (23)'!$L$31</f>
        <v>0</v>
      </c>
      <c r="V24" s="249">
        <f>'ABF 5 (24)'!$L$31</f>
        <v>0</v>
      </c>
      <c r="W24" s="249">
        <f>'ABF 5 (25)'!$L$31</f>
        <v>0</v>
      </c>
      <c r="X24" s="249">
        <f>'ABF 5 (26)'!$L$31</f>
        <v>0</v>
      </c>
      <c r="Y24" s="249">
        <f>'ABF 5 (27)'!$L$31</f>
        <v>0</v>
      </c>
    </row>
    <row r="25" spans="1:29" x14ac:dyDescent="0.25">
      <c r="A25" s="69" t="str">
        <f>IF(E25='ABF 7A'!G25,"O.K.","Error")</f>
        <v>O.K.</v>
      </c>
      <c r="B25" s="59">
        <v>18</v>
      </c>
      <c r="C25" s="532"/>
      <c r="D25" s="66" t="s">
        <v>433</v>
      </c>
      <c r="E25" s="239">
        <f t="shared" si="2"/>
        <v>0</v>
      </c>
      <c r="F25" s="568"/>
      <c r="G25" s="249">
        <f>'ABF 5 (col 9)'!$L$32</f>
        <v>0</v>
      </c>
      <c r="H25" s="249">
        <f>'ABF 5 (10)'!$L$32</f>
        <v>0</v>
      </c>
      <c r="I25" s="249">
        <f>'ABF 5 (11)'!$L$32</f>
        <v>0</v>
      </c>
      <c r="J25" s="249">
        <f>'ABF 5 (12)'!$L$32</f>
        <v>0</v>
      </c>
      <c r="K25" s="249">
        <f>'ABF 5 (13)'!$L$32</f>
        <v>0</v>
      </c>
      <c r="L25" s="249">
        <f>'ABF 5 (14)'!$L$32</f>
        <v>0</v>
      </c>
      <c r="M25" s="249">
        <f>'ABF 5 (15)'!$L$32</f>
        <v>0</v>
      </c>
      <c r="N25" s="249">
        <f>'ABF 5 (16)'!$L$32</f>
        <v>0</v>
      </c>
      <c r="O25" s="249">
        <f>'ABF 5 (17)'!$L$32</f>
        <v>0</v>
      </c>
      <c r="P25" s="249">
        <f>'ABF 5 (18)'!$L$32</f>
        <v>0</v>
      </c>
      <c r="Q25" s="249">
        <f>'ABF 5 (19)'!$L$32</f>
        <v>0</v>
      </c>
      <c r="R25" s="249">
        <f>'ABF 5 (20)'!$L$32</f>
        <v>0</v>
      </c>
      <c r="S25" s="249">
        <f>'ABF 5 (21)'!$L$32</f>
        <v>0</v>
      </c>
      <c r="T25" s="249">
        <f>'ABF 5 (22)'!$L$32</f>
        <v>0</v>
      </c>
      <c r="U25" s="249">
        <f>'ABF 5 (23)'!$L$32</f>
        <v>0</v>
      </c>
      <c r="V25" s="249">
        <f>'ABF 5 (24)'!$L$32</f>
        <v>0</v>
      </c>
      <c r="W25" s="249">
        <f>'ABF 5 (25)'!$L$32</f>
        <v>0</v>
      </c>
      <c r="X25" s="249">
        <f>'ABF 5 (26)'!$L$32</f>
        <v>0</v>
      </c>
      <c r="Y25" s="249">
        <f>'ABF 5 (27)'!$L$32</f>
        <v>0</v>
      </c>
    </row>
    <row r="26" spans="1:29" ht="13.8" thickBot="1" x14ac:dyDescent="0.3">
      <c r="A26" s="69" t="str">
        <f>IF(E26='ABF 7A'!G26,"O.K.","Error")</f>
        <v>O.K.</v>
      </c>
      <c r="B26" s="64">
        <v>19</v>
      </c>
      <c r="C26" s="574"/>
      <c r="D26" s="67" t="s">
        <v>254</v>
      </c>
      <c r="E26" s="241">
        <f t="shared" si="2"/>
        <v>0</v>
      </c>
      <c r="F26" s="568"/>
      <c r="G26" s="250">
        <f>'ABF 5 (col 9)'!$L$33</f>
        <v>0</v>
      </c>
      <c r="H26" s="249">
        <f>'ABF 5 (10)'!$L$33</f>
        <v>0</v>
      </c>
      <c r="I26" s="249">
        <f>'ABF 5 (11)'!$L$33</f>
        <v>0</v>
      </c>
      <c r="J26" s="249">
        <f>'ABF 5 (12)'!$L$33</f>
        <v>0</v>
      </c>
      <c r="K26" s="249">
        <f>'ABF 5 (13)'!$L$33</f>
        <v>0</v>
      </c>
      <c r="L26" s="249">
        <f>'ABF 5 (14)'!$L$33</f>
        <v>0</v>
      </c>
      <c r="M26" s="249">
        <f>'ABF 5 (15)'!$L$33</f>
        <v>0</v>
      </c>
      <c r="N26" s="249">
        <f>'ABF 5 (16)'!$L$33</f>
        <v>0</v>
      </c>
      <c r="O26" s="249">
        <f>'ABF 5 (17)'!$L$33</f>
        <v>0</v>
      </c>
      <c r="P26" s="249">
        <f>'ABF 5 (18)'!$L$33</f>
        <v>0</v>
      </c>
      <c r="Q26" s="249">
        <f>'ABF 5 (19)'!$L$33</f>
        <v>0</v>
      </c>
      <c r="R26" s="249">
        <f>'ABF 5 (20)'!$L$33</f>
        <v>0</v>
      </c>
      <c r="S26" s="249">
        <f>'ABF 5 (21)'!$L$33</f>
        <v>0</v>
      </c>
      <c r="T26" s="249">
        <f>'ABF 5 (22)'!$L$33</f>
        <v>0</v>
      </c>
      <c r="U26" s="249">
        <f>'ABF 5 (23)'!$L$33</f>
        <v>0</v>
      </c>
      <c r="V26" s="249">
        <f>'ABF 5 (24)'!$L$33</f>
        <v>0</v>
      </c>
      <c r="W26" s="249">
        <f>'ABF 5 (25)'!$L$33</f>
        <v>0</v>
      </c>
      <c r="X26" s="249">
        <f>'ABF 5 (26)'!$L$33</f>
        <v>0</v>
      </c>
      <c r="Y26" s="249">
        <f>'ABF 5 (27)'!$L$33</f>
        <v>0</v>
      </c>
    </row>
    <row r="27" spans="1:29" ht="14.4" thickTop="1" thickBot="1" x14ac:dyDescent="0.3">
      <c r="A27" s="69" t="str">
        <f>IF(E27='ABF 7A'!G27,"O.K.","Error")</f>
        <v>O.K.</v>
      </c>
      <c r="B27" s="172">
        <v>20</v>
      </c>
      <c r="C27" s="68" t="s">
        <v>256</v>
      </c>
      <c r="D27" s="68"/>
      <c r="E27" s="241">
        <f t="shared" si="2"/>
        <v>0</v>
      </c>
      <c r="F27" s="569"/>
      <c r="G27" s="250">
        <f>'ABF 5 (col 9)'!$L$34</f>
        <v>0</v>
      </c>
      <c r="H27" s="254">
        <f>'ABF 5 (10)'!$L$34</f>
        <v>0</v>
      </c>
      <c r="I27" s="254">
        <f>'ABF 5 (11)'!$L$34</f>
        <v>0</v>
      </c>
      <c r="J27" s="254">
        <f>'ABF 5 (12)'!$L$34</f>
        <v>0</v>
      </c>
      <c r="K27" s="254">
        <f>'ABF 5 (13)'!$L$34</f>
        <v>0</v>
      </c>
      <c r="L27" s="254">
        <f>'ABF 5 (14)'!$L$34</f>
        <v>0</v>
      </c>
      <c r="M27" s="254">
        <f>'ABF 5 (15)'!$L$34</f>
        <v>0</v>
      </c>
      <c r="N27" s="254">
        <f>'ABF 5 (16)'!$L$34</f>
        <v>0</v>
      </c>
      <c r="O27" s="254">
        <f>'ABF 5 (17)'!$L$34</f>
        <v>0</v>
      </c>
      <c r="P27" s="254">
        <f>'ABF 5 (18)'!$L$34</f>
        <v>0</v>
      </c>
      <c r="Q27" s="254">
        <f>'ABF 5 (19)'!$L$34</f>
        <v>0</v>
      </c>
      <c r="R27" s="254">
        <f>'ABF 5 (20)'!$L$34</f>
        <v>0</v>
      </c>
      <c r="S27" s="254">
        <f>'ABF 5 (21)'!$L$34</f>
        <v>0</v>
      </c>
      <c r="T27" s="254">
        <f>'ABF 5 (22)'!$L$34</f>
        <v>0</v>
      </c>
      <c r="U27" s="254">
        <f>'ABF 5 (23)'!$L$34</f>
        <v>0</v>
      </c>
      <c r="V27" s="254">
        <f>'ABF 5 (24)'!$L$34</f>
        <v>0</v>
      </c>
      <c r="W27" s="254">
        <f>'ABF 5 (25)'!$L$34</f>
        <v>0</v>
      </c>
      <c r="X27" s="254">
        <f>'ABF 5 (26)'!$L$34</f>
        <v>0</v>
      </c>
      <c r="Y27" s="254">
        <f>'ABF 5 (27)'!$L$34</f>
        <v>0</v>
      </c>
    </row>
    <row r="28" spans="1:29" ht="14.4" thickTop="1" thickBot="1" x14ac:dyDescent="0.3">
      <c r="A28" s="69" t="str">
        <f>IF(E28='ABF 7A'!G28,"O.K.","Error")</f>
        <v>O.K.</v>
      </c>
      <c r="B28" s="172">
        <v>21</v>
      </c>
      <c r="C28" s="174" t="s">
        <v>476</v>
      </c>
      <c r="D28" s="385"/>
      <c r="E28" s="240">
        <f>SUM(F28:Y28)</f>
        <v>0</v>
      </c>
      <c r="F28" s="389">
        <f>'ABF 4'!D37</f>
        <v>0</v>
      </c>
      <c r="G28" s="250">
        <f>'ABF 5 (col 9)'!$L$35</f>
        <v>0</v>
      </c>
      <c r="H28" s="254">
        <f>'ABF 5 (10)'!$L$35</f>
        <v>0</v>
      </c>
      <c r="I28" s="250">
        <f>'ABF 5 (11)'!$L$35</f>
        <v>0</v>
      </c>
      <c r="J28" s="250">
        <f>'ABF 5 (12)'!$L$35</f>
        <v>0</v>
      </c>
      <c r="K28" s="250">
        <f>'ABF 5 (13)'!$L$35</f>
        <v>0</v>
      </c>
      <c r="L28" s="250">
        <f>'ABF 5 (14)'!$L$35</f>
        <v>0</v>
      </c>
      <c r="M28" s="250">
        <f>'ABF 5 (15)'!$L$35</f>
        <v>0</v>
      </c>
      <c r="N28" s="250">
        <f>'ABF 5 (16)'!$L$35</f>
        <v>0</v>
      </c>
      <c r="O28" s="250">
        <f>'ABF 5 (17)'!$L$35</f>
        <v>0</v>
      </c>
      <c r="P28" s="250">
        <f>'ABF 5 (18)'!$L$35</f>
        <v>0</v>
      </c>
      <c r="Q28" s="250">
        <f>'ABF 5 (19)'!$L$35</f>
        <v>0</v>
      </c>
      <c r="R28" s="250">
        <f>'ABF 5 (20)'!$L$35</f>
        <v>0</v>
      </c>
      <c r="S28" s="250">
        <f>'ABF 5 (21)'!$L$35</f>
        <v>0</v>
      </c>
      <c r="T28" s="250">
        <f>'ABF 5 (22)'!$L$35</f>
        <v>0</v>
      </c>
      <c r="U28" s="250">
        <f>'ABF 5 (23)'!$L$35</f>
        <v>0</v>
      </c>
      <c r="V28" s="223">
        <f>'ABF 5 (24)'!$L$35</f>
        <v>0</v>
      </c>
      <c r="W28" s="250">
        <f>'ABF 5 (25)'!$L$35</f>
        <v>0</v>
      </c>
      <c r="X28" s="250">
        <f>'ABF 5 (26)'!$L$35</f>
        <v>0</v>
      </c>
      <c r="Y28" s="250">
        <f>'ABF 5 (27)'!$L$35</f>
        <v>0</v>
      </c>
    </row>
    <row r="29" spans="1:29" ht="14.4" thickTop="1" thickBot="1" x14ac:dyDescent="0.3">
      <c r="A29" s="69"/>
      <c r="B29" s="329">
        <v>22</v>
      </c>
      <c r="C29" s="174" t="s">
        <v>477</v>
      </c>
      <c r="D29" s="385"/>
      <c r="E29" s="233" t="e">
        <f>E27/E28</f>
        <v>#DIV/0!</v>
      </c>
      <c r="F29" s="232"/>
      <c r="G29" s="251" t="e">
        <f>G27/G28</f>
        <v>#DIV/0!</v>
      </c>
      <c r="H29" s="251" t="e">
        <f>H27/H28</f>
        <v>#DIV/0!</v>
      </c>
      <c r="I29" s="244" t="e">
        <f t="shared" ref="I29:Y29" si="3">I27/I28</f>
        <v>#DIV/0!</v>
      </c>
      <c r="J29" s="243" t="e">
        <f t="shared" si="3"/>
        <v>#DIV/0!</v>
      </c>
      <c r="K29" s="243" t="e">
        <f t="shared" si="3"/>
        <v>#DIV/0!</v>
      </c>
      <c r="L29" s="243" t="e">
        <f t="shared" si="3"/>
        <v>#DIV/0!</v>
      </c>
      <c r="M29" s="243" t="e">
        <f t="shared" si="3"/>
        <v>#DIV/0!</v>
      </c>
      <c r="N29" s="243" t="e">
        <f t="shared" si="3"/>
        <v>#DIV/0!</v>
      </c>
      <c r="O29" s="243" t="e">
        <f t="shared" si="3"/>
        <v>#DIV/0!</v>
      </c>
      <c r="P29" s="243" t="e">
        <f t="shared" si="3"/>
        <v>#DIV/0!</v>
      </c>
      <c r="Q29" s="243" t="e">
        <f t="shared" si="3"/>
        <v>#DIV/0!</v>
      </c>
      <c r="R29" s="243" t="e">
        <f t="shared" si="3"/>
        <v>#DIV/0!</v>
      </c>
      <c r="S29" s="243" t="e">
        <f t="shared" si="3"/>
        <v>#DIV/0!</v>
      </c>
      <c r="T29" s="243" t="e">
        <f t="shared" si="3"/>
        <v>#DIV/0!</v>
      </c>
      <c r="U29" s="243" t="e">
        <f t="shared" si="3"/>
        <v>#DIV/0!</v>
      </c>
      <c r="V29" s="243" t="e">
        <f t="shared" si="3"/>
        <v>#DIV/0!</v>
      </c>
      <c r="W29" s="243" t="e">
        <f t="shared" si="3"/>
        <v>#DIV/0!</v>
      </c>
      <c r="X29" s="243" t="e">
        <f t="shared" si="3"/>
        <v>#DIV/0!</v>
      </c>
      <c r="Y29" s="243" t="e">
        <f t="shared" si="3"/>
        <v>#DIV/0!</v>
      </c>
    </row>
    <row r="30" spans="1:29" x14ac:dyDescent="0.25">
      <c r="A30" s="26"/>
      <c r="B30" s="71"/>
      <c r="C30" s="72"/>
      <c r="D30" s="72"/>
      <c r="E30" s="27"/>
      <c r="F30" s="73"/>
      <c r="G30" s="73"/>
      <c r="H30" s="73"/>
      <c r="I30" s="73"/>
      <c r="J30" s="73"/>
      <c r="K30" s="73"/>
      <c r="L30" s="73"/>
      <c r="M30" s="73"/>
      <c r="N30" s="73"/>
      <c r="O30" s="73"/>
      <c r="P30" s="73"/>
      <c r="Q30" s="73"/>
      <c r="R30" s="73"/>
      <c r="S30" s="73"/>
      <c r="T30" s="73"/>
      <c r="U30" s="73"/>
      <c r="V30" s="73"/>
      <c r="W30" s="73"/>
      <c r="X30" s="73"/>
      <c r="Y30" s="73"/>
    </row>
    <row r="31" spans="1:29" ht="13.8" thickBot="1" x14ac:dyDescent="0.3">
      <c r="A31" s="58"/>
      <c r="B31" s="72" t="s">
        <v>258</v>
      </c>
      <c r="C31" s="2"/>
      <c r="D31" s="2"/>
      <c r="E31" s="27"/>
      <c r="F31" s="125"/>
      <c r="G31" s="73"/>
      <c r="H31" s="73"/>
      <c r="I31" s="73"/>
      <c r="J31" s="73"/>
      <c r="K31" s="73"/>
      <c r="L31" s="73"/>
      <c r="M31" s="73"/>
      <c r="N31" s="73"/>
      <c r="O31" s="73"/>
      <c r="P31" s="73"/>
      <c r="Q31" s="73"/>
      <c r="R31" s="73"/>
      <c r="S31" s="73"/>
      <c r="T31" s="73"/>
      <c r="U31" s="73"/>
      <c r="V31" s="73"/>
      <c r="W31" s="73"/>
      <c r="X31" s="73"/>
      <c r="Y31" s="73"/>
    </row>
    <row r="32" spans="1:29" ht="13.8" thickBot="1" x14ac:dyDescent="0.3">
      <c r="A32" s="61" t="str">
        <f>IF(E32='ABF 7A'!G30,"O.K.","Error")</f>
        <v>O.K.</v>
      </c>
      <c r="B32" s="74">
        <v>22</v>
      </c>
      <c r="C32" s="41" t="s">
        <v>259</v>
      </c>
      <c r="D32" s="75"/>
      <c r="E32" s="224">
        <f>SUM(F32:Y32)</f>
        <v>0</v>
      </c>
      <c r="F32" s="225">
        <v>0</v>
      </c>
      <c r="G32" s="258">
        <f>'ABF 5 (col 9)'!$L$38</f>
        <v>0</v>
      </c>
      <c r="H32" s="264">
        <f>'ABF 5 (10)'!$L$38</f>
        <v>0</v>
      </c>
      <c r="I32" s="263">
        <f>'ABF 5 (11)'!$L$38</f>
        <v>0</v>
      </c>
      <c r="J32" s="264">
        <f>'ABF 5 (12)'!$L$38</f>
        <v>0</v>
      </c>
      <c r="K32" s="264">
        <f>'ABF 5 (13)'!$L$38</f>
        <v>0</v>
      </c>
      <c r="L32" s="264">
        <f>'ABF 5 (14)'!$L$38</f>
        <v>0</v>
      </c>
      <c r="M32" s="264">
        <f>'ABF 5 (15)'!$L$38</f>
        <v>0</v>
      </c>
      <c r="N32" s="264">
        <f>'ABF 5 (16)'!$L$38</f>
        <v>0</v>
      </c>
      <c r="O32" s="264">
        <f>'ABF 5 (17)'!$L$38</f>
        <v>0</v>
      </c>
      <c r="P32" s="264">
        <f>'ABF 5 (18)'!$L$38</f>
        <v>0</v>
      </c>
      <c r="Q32" s="267">
        <f>'ABF 5 (19)'!$L$38</f>
        <v>0</v>
      </c>
      <c r="R32" s="268">
        <f>'ABF 5 (20)'!$L$38</f>
        <v>0</v>
      </c>
      <c r="S32" s="268">
        <f>'ABF 5 (21)'!$L$38</f>
        <v>0</v>
      </c>
      <c r="T32" s="268">
        <f>'ABF 5 (22)'!$L$38</f>
        <v>0</v>
      </c>
      <c r="U32" s="268">
        <f>'ABF 5 (23)'!$L$38</f>
        <v>0</v>
      </c>
      <c r="V32" s="268">
        <f>'ABF 5 (24)'!$L$38</f>
        <v>0</v>
      </c>
      <c r="W32" s="268">
        <f>'ABF 5 (25)'!$L$38</f>
        <v>0</v>
      </c>
      <c r="X32" s="268">
        <f>'ABF 5 (26)'!$L$38</f>
        <v>0</v>
      </c>
      <c r="Y32" s="267">
        <f>'ABF 5 (27)'!$L$38</f>
        <v>0</v>
      </c>
    </row>
    <row r="33" spans="1:25" ht="13.8" thickBot="1" x14ac:dyDescent="0.3">
      <c r="A33" s="61" t="str">
        <f>IF(E33='ABF 7A'!G31,"O.K.","Error")</f>
        <v>O.K.</v>
      </c>
      <c r="B33" s="59">
        <v>23</v>
      </c>
      <c r="C33" s="42" t="s">
        <v>386</v>
      </c>
      <c r="D33" s="76"/>
      <c r="E33" s="224">
        <f>SUM(F33:Y33)</f>
        <v>0</v>
      </c>
      <c r="F33" s="226">
        <v>0</v>
      </c>
      <c r="G33" s="259">
        <f>'ABF 5 (col 9)'!$L$39</f>
        <v>0</v>
      </c>
      <c r="H33" s="265">
        <f>'ABF 5 (10)'!$L$39</f>
        <v>0</v>
      </c>
      <c r="I33" s="261">
        <f>'ABF 5 (11)'!$L$39</f>
        <v>0</v>
      </c>
      <c r="J33" s="265">
        <f>'ABF 5 (12)'!$L$39</f>
        <v>0</v>
      </c>
      <c r="K33" s="265">
        <f>'ABF 5 (13)'!$L$39</f>
        <v>0</v>
      </c>
      <c r="L33" s="265">
        <f>'ABF 5 (14)'!$L$39</f>
        <v>0</v>
      </c>
      <c r="M33" s="265">
        <f>'ABF 5 (15)'!$L$39</f>
        <v>0</v>
      </c>
      <c r="N33" s="265">
        <f>'ABF 5 (16)'!$L$39</f>
        <v>0</v>
      </c>
      <c r="O33" s="265">
        <f>'ABF 5 (17)'!$L$39</f>
        <v>0</v>
      </c>
      <c r="P33" s="265">
        <f>'ABF 5 (18)'!$L$39</f>
        <v>0</v>
      </c>
      <c r="Q33" s="246">
        <f>'ABF 5 (19)'!$L$39</f>
        <v>0</v>
      </c>
      <c r="R33" s="249">
        <f>'ABF 5 (20)'!$L$39</f>
        <v>0</v>
      </c>
      <c r="S33" s="249">
        <f>'ABF 5 (21)'!$L$39</f>
        <v>0</v>
      </c>
      <c r="T33" s="249">
        <f>'ABF 5 (22)'!$L$39</f>
        <v>0</v>
      </c>
      <c r="U33" s="249">
        <f>'ABF 5 (23)'!$L$39</f>
        <v>0</v>
      </c>
      <c r="V33" s="249">
        <f>'ABF 5 (24)'!$L$39</f>
        <v>0</v>
      </c>
      <c r="W33" s="249">
        <f>'ABF 5 (25)'!$L$39</f>
        <v>0</v>
      </c>
      <c r="X33" s="249">
        <f>'ABF 5 (26)'!$L$39</f>
        <v>0</v>
      </c>
      <c r="Y33" s="246">
        <f>'ABF 5 (27)'!$L$39</f>
        <v>0</v>
      </c>
    </row>
    <row r="34" spans="1:25" ht="13.8" thickBot="1" x14ac:dyDescent="0.3">
      <c r="A34" s="61" t="str">
        <f>IF(E34='ABF 7A'!G32,"O.K.","Error")</f>
        <v>O.K.</v>
      </c>
      <c r="B34" s="59">
        <v>24</v>
      </c>
      <c r="C34" s="42" t="s">
        <v>261</v>
      </c>
      <c r="D34" s="76"/>
      <c r="E34" s="224">
        <f>SUM(F34:Y34)</f>
        <v>0</v>
      </c>
      <c r="F34" s="226">
        <v>0</v>
      </c>
      <c r="G34" s="259">
        <f>'ABF 5 (col 9)'!$L$40</f>
        <v>0</v>
      </c>
      <c r="H34" s="265">
        <f>'ABF 5 (10)'!$L$40</f>
        <v>0</v>
      </c>
      <c r="I34" s="261">
        <f>'ABF 5 (11)'!$L$40</f>
        <v>0</v>
      </c>
      <c r="J34" s="265">
        <f>'ABF 5 (12)'!$L$40</f>
        <v>0</v>
      </c>
      <c r="K34" s="265">
        <f>'ABF 5 (13)'!$L$40</f>
        <v>0</v>
      </c>
      <c r="L34" s="265">
        <f>'ABF 5 (14)'!$L$40</f>
        <v>0</v>
      </c>
      <c r="M34" s="265">
        <f>'ABF 5 (15)'!$L$40</f>
        <v>0</v>
      </c>
      <c r="N34" s="265">
        <f>'ABF 5 (16)'!$L$40</f>
        <v>0</v>
      </c>
      <c r="O34" s="265">
        <f>'ABF 5 (17)'!$L$40</f>
        <v>0</v>
      </c>
      <c r="P34" s="265">
        <f>'ABF 5 (18)'!$L$40</f>
        <v>0</v>
      </c>
      <c r="Q34" s="246">
        <f>'ABF 5 (19)'!$L$40</f>
        <v>0</v>
      </c>
      <c r="R34" s="249">
        <f>'ABF 5 (20)'!$L$40</f>
        <v>0</v>
      </c>
      <c r="S34" s="249">
        <f>'ABF 5 (21)'!$L$40</f>
        <v>0</v>
      </c>
      <c r="T34" s="249">
        <f>'ABF 5 (22)'!$L$40</f>
        <v>0</v>
      </c>
      <c r="U34" s="249">
        <f>'ABF 5 (23)'!$L$40</f>
        <v>0</v>
      </c>
      <c r="V34" s="249">
        <f>'ABF 5 (24)'!$L$40</f>
        <v>0</v>
      </c>
      <c r="W34" s="249">
        <f>'ABF 5 (25)'!$L$40</f>
        <v>0</v>
      </c>
      <c r="X34" s="249">
        <f>'ABF 5 (26)'!$L$40</f>
        <v>0</v>
      </c>
      <c r="Y34" s="246">
        <f>'ABF 5 (27)'!$L$40</f>
        <v>0</v>
      </c>
    </row>
    <row r="35" spans="1:25" ht="13.8" thickBot="1" x14ac:dyDescent="0.3">
      <c r="A35" s="61" t="str">
        <f>IF(E35='ABF 7A'!G33,"O.K.","Error")</f>
        <v>O.K.</v>
      </c>
      <c r="B35" s="59">
        <v>25</v>
      </c>
      <c r="C35" s="42" t="s">
        <v>262</v>
      </c>
      <c r="D35" s="76"/>
      <c r="E35" s="224">
        <f t="shared" ref="E35:E51" si="4">SUM(F35:Y35)</f>
        <v>0</v>
      </c>
      <c r="F35" s="226"/>
      <c r="G35" s="259">
        <f>'ABF 5 (col 9)'!$L$41</f>
        <v>0</v>
      </c>
      <c r="H35" s="265">
        <f>'ABF 5 (10)'!$L$41</f>
        <v>0</v>
      </c>
      <c r="I35" s="261">
        <f>'ABF 5 (11)'!$L$41</f>
        <v>0</v>
      </c>
      <c r="J35" s="265">
        <f>'ABF 5 (12)'!$L$41</f>
        <v>0</v>
      </c>
      <c r="K35" s="265">
        <f>'ABF 5 (13)'!$L$41</f>
        <v>0</v>
      </c>
      <c r="L35" s="265">
        <f>'ABF 5 (14)'!$L$41</f>
        <v>0</v>
      </c>
      <c r="M35" s="265">
        <f>'ABF 5 (15)'!$L$41</f>
        <v>0</v>
      </c>
      <c r="N35" s="265">
        <f>'ABF 5 (16)'!$L$41</f>
        <v>0</v>
      </c>
      <c r="O35" s="265">
        <f>'ABF 5 (17)'!$L$41</f>
        <v>0</v>
      </c>
      <c r="P35" s="265">
        <f>'ABF 5 (18)'!$L$41</f>
        <v>0</v>
      </c>
      <c r="Q35" s="246">
        <f>'ABF 5 (19)'!$L$41</f>
        <v>0</v>
      </c>
      <c r="R35" s="249">
        <f>'ABF 5 (20)'!$L$41</f>
        <v>0</v>
      </c>
      <c r="S35" s="249">
        <f>'ABF 5 (21)'!$L$41</f>
        <v>0</v>
      </c>
      <c r="T35" s="249">
        <f>'ABF 5 (22)'!$L$41</f>
        <v>0</v>
      </c>
      <c r="U35" s="249">
        <f>'ABF 5 (23)'!$L$41</f>
        <v>0</v>
      </c>
      <c r="V35" s="249">
        <f>'ABF 5 (24)'!$L$41</f>
        <v>0</v>
      </c>
      <c r="W35" s="249">
        <f>'ABF 5 (25)'!$L$41</f>
        <v>0</v>
      </c>
      <c r="X35" s="249">
        <f>'ABF 5 (26)'!$L$41</f>
        <v>0</v>
      </c>
      <c r="Y35" s="246">
        <f>'ABF 5 (27)'!$L$41</f>
        <v>0</v>
      </c>
    </row>
    <row r="36" spans="1:25" ht="13.8" thickBot="1" x14ac:dyDescent="0.3">
      <c r="A36" s="61" t="str">
        <f>IF(E36='ABF 7A'!G34,"O.K.","Error")</f>
        <v>O.K.</v>
      </c>
      <c r="B36" s="59">
        <v>26</v>
      </c>
      <c r="C36" s="42" t="s">
        <v>380</v>
      </c>
      <c r="D36" s="76"/>
      <c r="E36" s="224">
        <f t="shared" si="4"/>
        <v>0</v>
      </c>
      <c r="F36" s="226">
        <v>0</v>
      </c>
      <c r="G36" s="259">
        <f>'ABF 5 (col 9)'!$L$42</f>
        <v>0</v>
      </c>
      <c r="H36" s="265">
        <f>'ABF 5 (10)'!$L$42</f>
        <v>0</v>
      </c>
      <c r="I36" s="261">
        <f>'ABF 5 (11)'!$L$42</f>
        <v>0</v>
      </c>
      <c r="J36" s="265">
        <f>'ABF 5 (12)'!$L$42</f>
        <v>0</v>
      </c>
      <c r="K36" s="265">
        <f>'ABF 5 (13)'!$L$42</f>
        <v>0</v>
      </c>
      <c r="L36" s="265">
        <f>'ABF 5 (14)'!$L$42</f>
        <v>0</v>
      </c>
      <c r="M36" s="265">
        <f>'ABF 5 (15)'!$L$42</f>
        <v>0</v>
      </c>
      <c r="N36" s="265">
        <f>'ABF 5 (16)'!$L$42</f>
        <v>0</v>
      </c>
      <c r="O36" s="265">
        <f>'ABF 5 (17)'!$L$42</f>
        <v>0</v>
      </c>
      <c r="P36" s="265">
        <f>'ABF 5 (18)'!$L$42</f>
        <v>0</v>
      </c>
      <c r="Q36" s="246">
        <f>'ABF 5 (19)'!$L$42</f>
        <v>0</v>
      </c>
      <c r="R36" s="249">
        <f>'ABF 5 (20)'!$L$42</f>
        <v>0</v>
      </c>
      <c r="S36" s="249">
        <f>'ABF 5 (21)'!$L$42</f>
        <v>0</v>
      </c>
      <c r="T36" s="249">
        <f>'ABF 5 (22)'!$L$42</f>
        <v>0</v>
      </c>
      <c r="U36" s="249">
        <f>'ABF 5 (23)'!$L$42</f>
        <v>0</v>
      </c>
      <c r="V36" s="249">
        <f>'ABF 5 (24)'!$L$42</f>
        <v>0</v>
      </c>
      <c r="W36" s="249">
        <f>'ABF 5 (25)'!$L$42</f>
        <v>0</v>
      </c>
      <c r="X36" s="249">
        <f>'ABF 5 (26)'!$L$42</f>
        <v>0</v>
      </c>
      <c r="Y36" s="246">
        <f>'ABF 5 (27)'!$L$42</f>
        <v>0</v>
      </c>
    </row>
    <row r="37" spans="1:25" ht="13.8" thickBot="1" x14ac:dyDescent="0.3">
      <c r="A37" s="61" t="str">
        <f>IF(E37='ABF 7A'!G35,"O.K.","Error")</f>
        <v>O.K.</v>
      </c>
      <c r="B37" s="59">
        <v>27</v>
      </c>
      <c r="C37" s="42" t="s">
        <v>402</v>
      </c>
      <c r="D37" s="76"/>
      <c r="E37" s="224">
        <f t="shared" si="4"/>
        <v>0</v>
      </c>
      <c r="F37" s="226"/>
      <c r="G37" s="259">
        <f>'ABF 5 (col 9)'!$L$43</f>
        <v>0</v>
      </c>
      <c r="H37" s="265">
        <f>'ABF 5 (10)'!$L$43</f>
        <v>0</v>
      </c>
      <c r="I37" s="261">
        <f>'ABF 5 (11)'!$L$43</f>
        <v>0</v>
      </c>
      <c r="J37" s="265">
        <f>'ABF 5 (12)'!$L$43</f>
        <v>0</v>
      </c>
      <c r="K37" s="265">
        <f>'ABF 5 (13)'!$L$43</f>
        <v>0</v>
      </c>
      <c r="L37" s="265">
        <f>'ABF 5 (14)'!$L$43</f>
        <v>0</v>
      </c>
      <c r="M37" s="265">
        <f>'ABF 5 (15)'!$L$43</f>
        <v>0</v>
      </c>
      <c r="N37" s="265">
        <f>'ABF 5 (16)'!$L$43</f>
        <v>0</v>
      </c>
      <c r="O37" s="265">
        <f>'ABF 5 (17)'!$L$43</f>
        <v>0</v>
      </c>
      <c r="P37" s="265">
        <f>'ABF 5 (18)'!$L$43</f>
        <v>0</v>
      </c>
      <c r="Q37" s="246">
        <f>'ABF 5 (19)'!$L$43</f>
        <v>0</v>
      </c>
      <c r="R37" s="249">
        <f>'ABF 5 (20)'!$L$43</f>
        <v>0</v>
      </c>
      <c r="S37" s="249">
        <f>'ABF 5 (21)'!$L$43</f>
        <v>0</v>
      </c>
      <c r="T37" s="249">
        <f>'ABF 5 (22)'!$L$43</f>
        <v>0</v>
      </c>
      <c r="U37" s="249">
        <f>'ABF 5 (23)'!$L$43</f>
        <v>0</v>
      </c>
      <c r="V37" s="249">
        <f>'ABF 5 (24)'!$L$43</f>
        <v>0</v>
      </c>
      <c r="W37" s="249">
        <f>'ABF 5 (25)'!$L$43</f>
        <v>0</v>
      </c>
      <c r="X37" s="249">
        <f>'ABF 5 (26)'!$L$43</f>
        <v>0</v>
      </c>
      <c r="Y37" s="246">
        <f>'ABF 5 (27)'!$L$43</f>
        <v>0</v>
      </c>
    </row>
    <row r="38" spans="1:25" ht="13.8" thickBot="1" x14ac:dyDescent="0.3">
      <c r="A38" s="61" t="str">
        <f>IF(E38='ABF 7A'!G36,"O.K.","Error")</f>
        <v>O.K.</v>
      </c>
      <c r="B38" s="59">
        <v>28</v>
      </c>
      <c r="C38" s="42" t="s">
        <v>266</v>
      </c>
      <c r="D38" s="76"/>
      <c r="E38" s="224">
        <f t="shared" si="4"/>
        <v>0</v>
      </c>
      <c r="F38" s="226">
        <v>0</v>
      </c>
      <c r="G38" s="259">
        <f>'ABF 5 (col 9)'!$L$44</f>
        <v>0</v>
      </c>
      <c r="H38" s="265">
        <f>'ABF 5 (10)'!$L$44</f>
        <v>0</v>
      </c>
      <c r="I38" s="261">
        <f>'ABF 5 (11)'!$L$44</f>
        <v>0</v>
      </c>
      <c r="J38" s="265">
        <f>'ABF 5 (12)'!$L$44</f>
        <v>0</v>
      </c>
      <c r="K38" s="265">
        <f>'ABF 5 (13)'!$L$44</f>
        <v>0</v>
      </c>
      <c r="L38" s="265">
        <f>'ABF 5 (14)'!$L$44</f>
        <v>0</v>
      </c>
      <c r="M38" s="265">
        <f>'ABF 5 (15)'!$L$44</f>
        <v>0</v>
      </c>
      <c r="N38" s="265">
        <f>'ABF 5 (16)'!$L$44</f>
        <v>0</v>
      </c>
      <c r="O38" s="265">
        <f>'ABF 5 (17)'!$L$44</f>
        <v>0</v>
      </c>
      <c r="P38" s="265">
        <f>'ABF 5 (18)'!$L$44</f>
        <v>0</v>
      </c>
      <c r="Q38" s="246">
        <f>'ABF 5 (19)'!$L$44</f>
        <v>0</v>
      </c>
      <c r="R38" s="249">
        <f>'ABF 5 (20)'!$L$44</f>
        <v>0</v>
      </c>
      <c r="S38" s="249">
        <f>'ABF 5 (21)'!$L$44</f>
        <v>0</v>
      </c>
      <c r="T38" s="249">
        <f>'ABF 5 (22)'!$L$44</f>
        <v>0</v>
      </c>
      <c r="U38" s="249">
        <f>'ABF 5 (23)'!$L$44</f>
        <v>0</v>
      </c>
      <c r="V38" s="249">
        <f>'ABF 5 (24)'!$L$44</f>
        <v>0</v>
      </c>
      <c r="W38" s="249">
        <f>'ABF 5 (25)'!$L$44</f>
        <v>0</v>
      </c>
      <c r="X38" s="249">
        <f>'ABF 5 (26)'!$L$44</f>
        <v>0</v>
      </c>
      <c r="Y38" s="246">
        <f>'ABF 5 (27)'!$L$44</f>
        <v>0</v>
      </c>
    </row>
    <row r="39" spans="1:25" ht="13.8" thickBot="1" x14ac:dyDescent="0.3">
      <c r="A39" s="61" t="str">
        <f>IF(E39='ABF 7A'!G37,"O.K.","Error")</f>
        <v>O.K.</v>
      </c>
      <c r="B39" s="59">
        <v>29</v>
      </c>
      <c r="C39" s="42" t="s">
        <v>478</v>
      </c>
      <c r="D39" s="76"/>
      <c r="E39" s="224">
        <f t="shared" si="4"/>
        <v>0</v>
      </c>
      <c r="F39" s="226">
        <v>0</v>
      </c>
      <c r="G39" s="259">
        <f>'ABF 5 (col 9)'!$L$45</f>
        <v>0</v>
      </c>
      <c r="H39" s="265">
        <f>'ABF 5 (10)'!$L$45</f>
        <v>0</v>
      </c>
      <c r="I39" s="261">
        <f>'ABF 5 (11)'!$L$45</f>
        <v>0</v>
      </c>
      <c r="J39" s="265">
        <f>'ABF 5 (12)'!$L$45</f>
        <v>0</v>
      </c>
      <c r="K39" s="265">
        <f>'ABF 5 (13)'!$L$45</f>
        <v>0</v>
      </c>
      <c r="L39" s="265">
        <f>'ABF 5 (14)'!$L$45</f>
        <v>0</v>
      </c>
      <c r="M39" s="265">
        <f>'ABF 5 (15)'!$L$45</f>
        <v>0</v>
      </c>
      <c r="N39" s="265">
        <f>'ABF 5 (16)'!$L$45</f>
        <v>0</v>
      </c>
      <c r="O39" s="265">
        <f>'ABF 5 (17)'!$L$45</f>
        <v>0</v>
      </c>
      <c r="P39" s="265">
        <f>'ABF 5 (18)'!$L$45</f>
        <v>0</v>
      </c>
      <c r="Q39" s="246">
        <f>'ABF 5 (19)'!$L$45</f>
        <v>0</v>
      </c>
      <c r="R39" s="249">
        <f>'ABF 5 (20)'!$L$45</f>
        <v>0</v>
      </c>
      <c r="S39" s="249">
        <f>'ABF 5 (21)'!$L$45</f>
        <v>0</v>
      </c>
      <c r="T39" s="249">
        <f>'ABF 5 (22)'!$L$45</f>
        <v>0</v>
      </c>
      <c r="U39" s="249">
        <f>'ABF 5 (23)'!$L$45</f>
        <v>0</v>
      </c>
      <c r="V39" s="249">
        <f>'ABF 5 (24)'!$L$45</f>
        <v>0</v>
      </c>
      <c r="W39" s="249">
        <f>'ABF 5 (25)'!$L$45</f>
        <v>0</v>
      </c>
      <c r="X39" s="249">
        <f>'ABF 5 (26)'!$L$45</f>
        <v>0</v>
      </c>
      <c r="Y39" s="246">
        <f>'ABF 5 (27)'!$L$45</f>
        <v>0</v>
      </c>
    </row>
    <row r="40" spans="1:25" ht="13.8" thickBot="1" x14ac:dyDescent="0.3">
      <c r="A40" s="61" t="str">
        <f>IF(E40='ABF 7A'!G38,"O.K.","Error")</f>
        <v>O.K.</v>
      </c>
      <c r="B40" s="59">
        <v>30</v>
      </c>
      <c r="C40" s="42" t="s">
        <v>479</v>
      </c>
      <c r="D40" s="76"/>
      <c r="E40" s="224">
        <f t="shared" si="4"/>
        <v>0</v>
      </c>
      <c r="F40" s="226">
        <v>0</v>
      </c>
      <c r="G40" s="259">
        <f>'ABF 5 (col 9)'!$L$46</f>
        <v>0</v>
      </c>
      <c r="H40" s="265">
        <f>'ABF 5 (10)'!$L$46</f>
        <v>0</v>
      </c>
      <c r="I40" s="261">
        <f>'ABF 5 (11)'!$L$46</f>
        <v>0</v>
      </c>
      <c r="J40" s="265">
        <f>'ABF 5 (12)'!$L$46</f>
        <v>0</v>
      </c>
      <c r="K40" s="265">
        <f>'ABF 5 (13)'!$L$46</f>
        <v>0</v>
      </c>
      <c r="L40" s="265">
        <f>'ABF 5 (14)'!$L$46</f>
        <v>0</v>
      </c>
      <c r="M40" s="265">
        <f>'ABF 5 (15)'!$L$46</f>
        <v>0</v>
      </c>
      <c r="N40" s="265">
        <f>'ABF 5 (16)'!$L$46</f>
        <v>0</v>
      </c>
      <c r="O40" s="265">
        <f>'ABF 5 (17)'!$L$46</f>
        <v>0</v>
      </c>
      <c r="P40" s="265">
        <f>'ABF 5 (18)'!$L$46</f>
        <v>0</v>
      </c>
      <c r="Q40" s="246">
        <f>'ABF 5 (19)'!$L$46</f>
        <v>0</v>
      </c>
      <c r="R40" s="249">
        <f>'ABF 5 (20)'!$L$46</f>
        <v>0</v>
      </c>
      <c r="S40" s="249">
        <f>'ABF 5 (21)'!$L$46</f>
        <v>0</v>
      </c>
      <c r="T40" s="249">
        <f>'ABF 5 (22)'!$L$46</f>
        <v>0</v>
      </c>
      <c r="U40" s="249">
        <f>'ABF 5 (23)'!$L$46</f>
        <v>0</v>
      </c>
      <c r="V40" s="249">
        <f>'ABF 5 (24)'!$L$46</f>
        <v>0</v>
      </c>
      <c r="W40" s="249">
        <f>'ABF 5 (25)'!$L$46</f>
        <v>0</v>
      </c>
      <c r="X40" s="249">
        <f>'ABF 5 (26)'!$L$46</f>
        <v>0</v>
      </c>
      <c r="Y40" s="246">
        <f>'ABF 5 (27)'!$L$46</f>
        <v>0</v>
      </c>
    </row>
    <row r="41" spans="1:25" ht="13.8" thickBot="1" x14ac:dyDescent="0.3">
      <c r="A41" s="61" t="str">
        <f>IF(E41='ABF 7A'!G39,"O.K.","Error")</f>
        <v>O.K.</v>
      </c>
      <c r="B41" s="59">
        <v>31</v>
      </c>
      <c r="C41" s="42" t="s">
        <v>270</v>
      </c>
      <c r="D41" s="76"/>
      <c r="E41" s="224">
        <f t="shared" si="4"/>
        <v>0</v>
      </c>
      <c r="F41" s="226">
        <v>0</v>
      </c>
      <c r="G41" s="259">
        <f>'ABF 5 (col 9)'!$L$47</f>
        <v>0</v>
      </c>
      <c r="H41" s="265">
        <f>'ABF 5 (10)'!$L$47</f>
        <v>0</v>
      </c>
      <c r="I41" s="261">
        <f>'ABF 5 (11)'!$L$47</f>
        <v>0</v>
      </c>
      <c r="J41" s="265">
        <f>'ABF 5 (12)'!$L$47</f>
        <v>0</v>
      </c>
      <c r="K41" s="265">
        <f>'ABF 5 (13)'!$L$47</f>
        <v>0</v>
      </c>
      <c r="L41" s="265">
        <f>'ABF 5 (14)'!$L$47</f>
        <v>0</v>
      </c>
      <c r="M41" s="265">
        <f>'ABF 5 (15)'!$L$47</f>
        <v>0</v>
      </c>
      <c r="N41" s="265">
        <f>'ABF 5 (16)'!$L$47</f>
        <v>0</v>
      </c>
      <c r="O41" s="265">
        <f>'ABF 5 (17)'!$L$47</f>
        <v>0</v>
      </c>
      <c r="P41" s="265">
        <f>'ABF 5 (18)'!$L$47</f>
        <v>0</v>
      </c>
      <c r="Q41" s="246">
        <f>'ABF 5 (19)'!$L$47</f>
        <v>0</v>
      </c>
      <c r="R41" s="249">
        <f>'ABF 5 (20)'!$L$47</f>
        <v>0</v>
      </c>
      <c r="S41" s="249">
        <f>'ABF 5 (21)'!$L$47</f>
        <v>0</v>
      </c>
      <c r="T41" s="249">
        <f>'ABF 5 (22)'!$L$47</f>
        <v>0</v>
      </c>
      <c r="U41" s="249">
        <f>'ABF 5 (23)'!$L$47</f>
        <v>0</v>
      </c>
      <c r="V41" s="249">
        <f>'ABF 5 (24)'!$L$47</f>
        <v>0</v>
      </c>
      <c r="W41" s="249">
        <f>'ABF 5 (25)'!$L$47</f>
        <v>0</v>
      </c>
      <c r="X41" s="249">
        <f>'ABF 5 (26)'!$L$47</f>
        <v>0</v>
      </c>
      <c r="Y41" s="246">
        <f>'ABF 5 (27)'!$L$47</f>
        <v>0</v>
      </c>
    </row>
    <row r="42" spans="1:25" ht="13.8" thickBot="1" x14ac:dyDescent="0.3">
      <c r="A42" s="61" t="str">
        <f>IF(E42='ABF 7A'!G40,"O.K.","Error")</f>
        <v>O.K.</v>
      </c>
      <c r="B42" s="59">
        <v>32</v>
      </c>
      <c r="C42" s="42" t="s">
        <v>382</v>
      </c>
      <c r="D42" s="76"/>
      <c r="E42" s="224">
        <f t="shared" si="4"/>
        <v>0</v>
      </c>
      <c r="F42" s="226">
        <v>0</v>
      </c>
      <c r="G42" s="259">
        <f>'ABF 5 (col 9)'!$L$48</f>
        <v>0</v>
      </c>
      <c r="H42" s="265">
        <f>'ABF 5 (10)'!$L$48</f>
        <v>0</v>
      </c>
      <c r="I42" s="261">
        <f>'ABF 5 (11)'!$L$48</f>
        <v>0</v>
      </c>
      <c r="J42" s="265">
        <f>'ABF 5 (12)'!$L$48</f>
        <v>0</v>
      </c>
      <c r="K42" s="265">
        <f>'ABF 5 (13)'!$L$48</f>
        <v>0</v>
      </c>
      <c r="L42" s="265">
        <f>'ABF 5 (14)'!$L$48</f>
        <v>0</v>
      </c>
      <c r="M42" s="265">
        <f>'ABF 5 (15)'!$L$48</f>
        <v>0</v>
      </c>
      <c r="N42" s="265">
        <f>'ABF 5 (16)'!$L$48</f>
        <v>0</v>
      </c>
      <c r="O42" s="265">
        <f>'ABF 5 (17)'!$L$48</f>
        <v>0</v>
      </c>
      <c r="P42" s="265">
        <f>'ABF 5 (18)'!$L$48</f>
        <v>0</v>
      </c>
      <c r="Q42" s="246">
        <f>'ABF 5 (19)'!$L$48</f>
        <v>0</v>
      </c>
      <c r="R42" s="249">
        <f>'ABF 5 (20)'!$L$48</f>
        <v>0</v>
      </c>
      <c r="S42" s="249">
        <f>'ABF 5 (21)'!$L$48</f>
        <v>0</v>
      </c>
      <c r="T42" s="249">
        <f>'ABF 5 (22)'!$L$48</f>
        <v>0</v>
      </c>
      <c r="U42" s="249">
        <f>'ABF 5 (23)'!$L$48</f>
        <v>0</v>
      </c>
      <c r="V42" s="249">
        <f>'ABF 5 (24)'!$L$48</f>
        <v>0</v>
      </c>
      <c r="W42" s="249">
        <f>'ABF 5 (25)'!$L$48</f>
        <v>0</v>
      </c>
      <c r="X42" s="249">
        <f>'ABF 5 (26)'!$L$48</f>
        <v>0</v>
      </c>
      <c r="Y42" s="246">
        <f>'ABF 5 (27)'!$L$48</f>
        <v>0</v>
      </c>
    </row>
    <row r="43" spans="1:25" ht="13.8" thickBot="1" x14ac:dyDescent="0.3">
      <c r="A43" s="61" t="str">
        <f>IF(E43='ABF 7A'!G41,"O.K.","Error")</f>
        <v>O.K.</v>
      </c>
      <c r="B43" s="59">
        <v>33</v>
      </c>
      <c r="C43" s="42" t="s">
        <v>383</v>
      </c>
      <c r="D43" s="76"/>
      <c r="E43" s="224">
        <f>SUM(F43:Y43)</f>
        <v>0</v>
      </c>
      <c r="F43" s="226"/>
      <c r="G43" s="259">
        <f>'ABF 5 (col 9)'!$L$49</f>
        <v>0</v>
      </c>
      <c r="H43" s="265">
        <f>'ABF 5 (10)'!$L$49</f>
        <v>0</v>
      </c>
      <c r="I43" s="261">
        <f>'ABF 5 (11)'!$L$49</f>
        <v>0</v>
      </c>
      <c r="J43" s="265">
        <f>'ABF 5 (12)'!$L$49</f>
        <v>0</v>
      </c>
      <c r="K43" s="265">
        <f>'ABF 5 (13)'!$L$49</f>
        <v>0</v>
      </c>
      <c r="L43" s="265">
        <f>'ABF 5 (14)'!$L$49</f>
        <v>0</v>
      </c>
      <c r="M43" s="265">
        <f>'ABF 5 (15)'!$L$49</f>
        <v>0</v>
      </c>
      <c r="N43" s="265">
        <f>'ABF 5 (16)'!$L$49</f>
        <v>0</v>
      </c>
      <c r="O43" s="265">
        <f>'ABF 5 (17)'!$L$49</f>
        <v>0</v>
      </c>
      <c r="P43" s="265">
        <f>'ABF 5 (18)'!$L$49</f>
        <v>0</v>
      </c>
      <c r="Q43" s="246">
        <f>'ABF 5 (19)'!$L$49</f>
        <v>0</v>
      </c>
      <c r="R43" s="249">
        <f>'ABF 5 (20)'!$L$49</f>
        <v>0</v>
      </c>
      <c r="S43" s="249">
        <f>'ABF 5 (21)'!$L$49</f>
        <v>0</v>
      </c>
      <c r="T43" s="249">
        <f>'ABF 5 (22)'!$L$49</f>
        <v>0</v>
      </c>
      <c r="U43" s="249">
        <f>'ABF 5 (23)'!$L$49</f>
        <v>0</v>
      </c>
      <c r="V43" s="249">
        <f>'ABF 5 (24)'!$L$49</f>
        <v>0</v>
      </c>
      <c r="W43" s="249">
        <f>'ABF 5 (25)'!$L$49</f>
        <v>0</v>
      </c>
      <c r="X43" s="249">
        <f>'ABF 5 (26)'!$L$49</f>
        <v>0</v>
      </c>
      <c r="Y43" s="246">
        <f>'ABF 5 (27)'!$L$49</f>
        <v>0</v>
      </c>
    </row>
    <row r="44" spans="1:25" ht="13.8" thickBot="1" x14ac:dyDescent="0.3">
      <c r="A44" s="61" t="str">
        <f>IF(E44='ABF 7A'!G42,"O.K.","Error")</f>
        <v>O.K.</v>
      </c>
      <c r="B44" s="59">
        <v>34</v>
      </c>
      <c r="C44" s="42" t="s">
        <v>273</v>
      </c>
      <c r="D44" s="76"/>
      <c r="E44" s="224">
        <f t="shared" si="4"/>
        <v>0</v>
      </c>
      <c r="F44" s="226">
        <v>0</v>
      </c>
      <c r="G44" s="259">
        <f>'ABF 5 (col 9)'!$L$50</f>
        <v>0</v>
      </c>
      <c r="H44" s="265">
        <f>'ABF 5 (10)'!$L$50</f>
        <v>0</v>
      </c>
      <c r="I44" s="261">
        <f>'ABF 5 (11)'!$L$50</f>
        <v>0</v>
      </c>
      <c r="J44" s="265">
        <f>'ABF 5 (12)'!$L$50</f>
        <v>0</v>
      </c>
      <c r="K44" s="265">
        <f>'ABF 5 (13)'!$L$50</f>
        <v>0</v>
      </c>
      <c r="L44" s="265">
        <f>'ABF 5 (14)'!$L$50</f>
        <v>0</v>
      </c>
      <c r="M44" s="265">
        <f>'ABF 5 (15)'!$L$50</f>
        <v>0</v>
      </c>
      <c r="N44" s="265">
        <f>'ABF 5 (16)'!$L$50</f>
        <v>0</v>
      </c>
      <c r="O44" s="265">
        <f>'ABF 5 (17)'!$L$50</f>
        <v>0</v>
      </c>
      <c r="P44" s="265">
        <f>'ABF 5 (18)'!$L$50</f>
        <v>0</v>
      </c>
      <c r="Q44" s="246">
        <f>'ABF 5 (19)'!$L$50</f>
        <v>0</v>
      </c>
      <c r="R44" s="249">
        <f>'ABF 5 (20)'!$L$50</f>
        <v>0</v>
      </c>
      <c r="S44" s="249">
        <f>'ABF 5 (21)'!$L$50</f>
        <v>0</v>
      </c>
      <c r="T44" s="249">
        <f>'ABF 5 (22)'!$L$50</f>
        <v>0</v>
      </c>
      <c r="U44" s="249">
        <f>'ABF 5 (23)'!$L$50</f>
        <v>0</v>
      </c>
      <c r="V44" s="249">
        <f>'ABF 5 (24)'!$L$50</f>
        <v>0</v>
      </c>
      <c r="W44" s="249">
        <f>'ABF 5 (25)'!$L$50</f>
        <v>0</v>
      </c>
      <c r="X44" s="249">
        <f>'ABF 5 (26)'!$L$50</f>
        <v>0</v>
      </c>
      <c r="Y44" s="246">
        <f>'ABF 5 (27)'!$L$50</f>
        <v>0</v>
      </c>
    </row>
    <row r="45" spans="1:25" ht="13.8" thickBot="1" x14ac:dyDescent="0.3">
      <c r="A45" s="61" t="str">
        <f>IF(E45='ABF 7A'!G43,"O.K.","Error")</f>
        <v>O.K.</v>
      </c>
      <c r="B45" s="59">
        <v>35</v>
      </c>
      <c r="C45" s="42" t="s">
        <v>274</v>
      </c>
      <c r="D45" s="76"/>
      <c r="E45" s="224">
        <f t="shared" si="4"/>
        <v>0</v>
      </c>
      <c r="F45" s="226">
        <v>0</v>
      </c>
      <c r="G45" s="259">
        <f>'ABF 5 (col 9)'!$L$51</f>
        <v>0</v>
      </c>
      <c r="H45" s="265">
        <f>'ABF 5 (10)'!$L$51</f>
        <v>0</v>
      </c>
      <c r="I45" s="261">
        <f>'ABF 5 (11)'!$L$51</f>
        <v>0</v>
      </c>
      <c r="J45" s="265">
        <f>'ABF 5 (12)'!$L$51</f>
        <v>0</v>
      </c>
      <c r="K45" s="265">
        <f>'ABF 5 (13)'!$L$51</f>
        <v>0</v>
      </c>
      <c r="L45" s="265">
        <f>'ABF 5 (14)'!$L$51</f>
        <v>0</v>
      </c>
      <c r="M45" s="265">
        <f>'ABF 5 (15)'!$L$51</f>
        <v>0</v>
      </c>
      <c r="N45" s="265">
        <f>'ABF 5 (16)'!$L$51</f>
        <v>0</v>
      </c>
      <c r="O45" s="265">
        <f>'ABF 5 (17)'!$L$51</f>
        <v>0</v>
      </c>
      <c r="P45" s="265">
        <f>'ABF 5 (18)'!$L$51</f>
        <v>0</v>
      </c>
      <c r="Q45" s="246">
        <f>'ABF 5 (19)'!$L$51</f>
        <v>0</v>
      </c>
      <c r="R45" s="249">
        <f>'ABF 5 (20)'!$L$51</f>
        <v>0</v>
      </c>
      <c r="S45" s="249">
        <f>'ABF 5 (21)'!$L$51</f>
        <v>0</v>
      </c>
      <c r="T45" s="249">
        <f>'ABF 5 (22)'!$L$51</f>
        <v>0</v>
      </c>
      <c r="U45" s="249">
        <f>'ABF 5 (23)'!$L$51</f>
        <v>0</v>
      </c>
      <c r="V45" s="249">
        <f>'ABF 5 (24)'!$L$51</f>
        <v>0</v>
      </c>
      <c r="W45" s="249">
        <f>'ABF 5 (25)'!$L$51</f>
        <v>0</v>
      </c>
      <c r="X45" s="249">
        <f>'ABF 5 (26)'!$L$51</f>
        <v>0</v>
      </c>
      <c r="Y45" s="246">
        <f>'ABF 5 (27)'!$L$51</f>
        <v>0</v>
      </c>
    </row>
    <row r="46" spans="1:25" ht="13.8" thickBot="1" x14ac:dyDescent="0.3">
      <c r="A46" s="61" t="str">
        <f>IF(E46='ABF 7A'!G44,"O.K.","Error")</f>
        <v>O.K.</v>
      </c>
      <c r="B46" s="59">
        <v>36</v>
      </c>
      <c r="C46" s="42" t="s">
        <v>388</v>
      </c>
      <c r="D46" s="76"/>
      <c r="E46" s="224">
        <f t="shared" si="4"/>
        <v>0</v>
      </c>
      <c r="F46" s="226"/>
      <c r="G46" s="259">
        <f>'ABF 5 (col 9)'!$L$52</f>
        <v>0</v>
      </c>
      <c r="H46" s="265">
        <f>'ABF 5 (10)'!$L$52</f>
        <v>0</v>
      </c>
      <c r="I46" s="261">
        <f>'ABF 5 (11)'!$L$52</f>
        <v>0</v>
      </c>
      <c r="J46" s="265">
        <f>'ABF 5 (12)'!$L$52</f>
        <v>0</v>
      </c>
      <c r="K46" s="265">
        <f>'ABF 5 (13)'!$L$52</f>
        <v>0</v>
      </c>
      <c r="L46" s="265">
        <f>'ABF 5 (14)'!$L$52</f>
        <v>0</v>
      </c>
      <c r="M46" s="265">
        <f>'ABF 5 (15)'!$L$52</f>
        <v>0</v>
      </c>
      <c r="N46" s="265">
        <f>'ABF 5 (16)'!$L$52</f>
        <v>0</v>
      </c>
      <c r="O46" s="265">
        <f>'ABF 5 (17)'!$L$52</f>
        <v>0</v>
      </c>
      <c r="P46" s="265">
        <f>'ABF 5 (18)'!$L$52</f>
        <v>0</v>
      </c>
      <c r="Q46" s="246">
        <f>'ABF 5 (19)'!$L$52</f>
        <v>0</v>
      </c>
      <c r="R46" s="249">
        <f>'ABF 5 (20)'!$L$52</f>
        <v>0</v>
      </c>
      <c r="S46" s="249">
        <f>'ABF 5 (21)'!$L$52</f>
        <v>0</v>
      </c>
      <c r="T46" s="249">
        <f>'ABF 5 (22)'!$L$52</f>
        <v>0</v>
      </c>
      <c r="U46" s="249">
        <f>'ABF 5 (23)'!$L$52</f>
        <v>0</v>
      </c>
      <c r="V46" s="249">
        <f>'ABF 5 (24)'!$L$52</f>
        <v>0</v>
      </c>
      <c r="W46" s="249">
        <f>'ABF 5 (25)'!$L$52</f>
        <v>0</v>
      </c>
      <c r="X46" s="249">
        <f>'ABF 5 (26)'!$L$52</f>
        <v>0</v>
      </c>
      <c r="Y46" s="246">
        <f>'ABF 5 (27)'!$L$52</f>
        <v>0</v>
      </c>
    </row>
    <row r="47" spans="1:25" ht="13.8" thickBot="1" x14ac:dyDescent="0.3">
      <c r="A47" s="61" t="str">
        <f>IF(E47='ABF 7A'!G45,"O.K.","Error")</f>
        <v>O.K.</v>
      </c>
      <c r="B47" s="59">
        <v>37</v>
      </c>
      <c r="C47" s="42" t="s">
        <v>389</v>
      </c>
      <c r="D47" s="76"/>
      <c r="E47" s="224">
        <f t="shared" si="4"/>
        <v>0</v>
      </c>
      <c r="F47" s="226">
        <v>0</v>
      </c>
      <c r="G47" s="259">
        <f>'ABF 5 (col 9)'!$L$53</f>
        <v>0</v>
      </c>
      <c r="H47" s="265">
        <f>'ABF 5 (10)'!$L$53</f>
        <v>0</v>
      </c>
      <c r="I47" s="261">
        <f>'ABF 5 (11)'!$L$53</f>
        <v>0</v>
      </c>
      <c r="J47" s="265">
        <f>'ABF 5 (12)'!$L$53</f>
        <v>0</v>
      </c>
      <c r="K47" s="265">
        <f>'ABF 5 (13)'!$L$53</f>
        <v>0</v>
      </c>
      <c r="L47" s="265">
        <f>'ABF 5 (14)'!$L$53</f>
        <v>0</v>
      </c>
      <c r="M47" s="265">
        <f>'ABF 5 (15)'!$L$53</f>
        <v>0</v>
      </c>
      <c r="N47" s="265">
        <f>'ABF 5 (16)'!$L$53</f>
        <v>0</v>
      </c>
      <c r="O47" s="265">
        <f>'ABF 5 (17)'!$L$53</f>
        <v>0</v>
      </c>
      <c r="P47" s="265">
        <f>'ABF 5 (18)'!$L$53</f>
        <v>0</v>
      </c>
      <c r="Q47" s="246">
        <f>'ABF 5 (19)'!$L$53</f>
        <v>0</v>
      </c>
      <c r="R47" s="249">
        <f>'ABF 5 (20)'!$L$53</f>
        <v>0</v>
      </c>
      <c r="S47" s="249">
        <f>'ABF 5 (21)'!$L$53</f>
        <v>0</v>
      </c>
      <c r="T47" s="249">
        <f>'ABF 5 (22)'!$L$53</f>
        <v>0</v>
      </c>
      <c r="U47" s="249">
        <f>'ABF 5 (23)'!$L$53</f>
        <v>0</v>
      </c>
      <c r="V47" s="249">
        <f>'ABF 5 (24)'!$L$53</f>
        <v>0</v>
      </c>
      <c r="W47" s="249">
        <f>'ABF 5 (25)'!$L$53</f>
        <v>0</v>
      </c>
      <c r="X47" s="249">
        <f>'ABF 5 (26)'!$L$53</f>
        <v>0</v>
      </c>
      <c r="Y47" s="246">
        <f>'ABF 5 (27)'!$L$53</f>
        <v>0</v>
      </c>
    </row>
    <row r="48" spans="1:25" ht="13.8" thickBot="1" x14ac:dyDescent="0.3">
      <c r="A48" s="61" t="str">
        <f>IF(E48='ABF 7A'!G46,"O.K.","Error")</f>
        <v>O.K.</v>
      </c>
      <c r="B48" s="59">
        <v>38</v>
      </c>
      <c r="C48" s="30" t="s">
        <v>390</v>
      </c>
      <c r="D48" s="76"/>
      <c r="E48" s="224">
        <f t="shared" si="4"/>
        <v>0</v>
      </c>
      <c r="F48" s="226">
        <v>0</v>
      </c>
      <c r="G48" s="259">
        <f>'ABF 5 (col 9)'!$L$54</f>
        <v>0</v>
      </c>
      <c r="H48" s="265">
        <f>'ABF 5 (10)'!$L$54</f>
        <v>0</v>
      </c>
      <c r="I48" s="261">
        <f>'ABF 5 (11)'!$L$54</f>
        <v>0</v>
      </c>
      <c r="J48" s="265">
        <f>'ABF 5 (12)'!$L$54</f>
        <v>0</v>
      </c>
      <c r="K48" s="265">
        <f>'ABF 5 (13)'!$L$54</f>
        <v>0</v>
      </c>
      <c r="L48" s="265">
        <f>'ABF 5 (14)'!$L$54</f>
        <v>0</v>
      </c>
      <c r="M48" s="265">
        <f>'ABF 5 (15)'!$L$54</f>
        <v>0</v>
      </c>
      <c r="N48" s="265">
        <f>'ABF 5 (16)'!$L$54</f>
        <v>0</v>
      </c>
      <c r="O48" s="265">
        <f>'ABF 5 (17)'!$L$54</f>
        <v>0</v>
      </c>
      <c r="P48" s="265">
        <f>'ABF 5 (18)'!$L$54</f>
        <v>0</v>
      </c>
      <c r="Q48" s="246">
        <f>'ABF 5 (19)'!$L$54</f>
        <v>0</v>
      </c>
      <c r="R48" s="249">
        <f>'ABF 5 (20)'!$L$54</f>
        <v>0</v>
      </c>
      <c r="S48" s="249">
        <f>'ABF 5 (21)'!$L$54</f>
        <v>0</v>
      </c>
      <c r="T48" s="249">
        <f>'ABF 5 (22)'!$L$54</f>
        <v>0</v>
      </c>
      <c r="U48" s="249">
        <f>'ABF 5 (23)'!$L$54</f>
        <v>0</v>
      </c>
      <c r="V48" s="249">
        <f>'ABF 5 (24)'!$L$54</f>
        <v>0</v>
      </c>
      <c r="W48" s="249">
        <f>'ABF 5 (25)'!$L$54</f>
        <v>0</v>
      </c>
      <c r="X48" s="249">
        <f>'ABF 5 (26)'!$L$54</f>
        <v>0</v>
      </c>
      <c r="Y48" s="246">
        <f>'ABF 5 (27)'!$L$54</f>
        <v>0</v>
      </c>
    </row>
    <row r="49" spans="1:25" ht="13.8" thickBot="1" x14ac:dyDescent="0.3">
      <c r="A49" s="61" t="str">
        <f>IF(E49='ABF 7A'!G47,"O.K.","Error")</f>
        <v>O.K.</v>
      </c>
      <c r="B49" s="59">
        <v>39</v>
      </c>
      <c r="C49" s="42" t="s">
        <v>436</v>
      </c>
      <c r="D49" s="76"/>
      <c r="E49" s="224">
        <f t="shared" si="4"/>
        <v>0</v>
      </c>
      <c r="F49" s="226">
        <v>0</v>
      </c>
      <c r="G49" s="259">
        <f>'ABF 5 (col 9)'!$L$55</f>
        <v>0</v>
      </c>
      <c r="H49" s="265">
        <f>'ABF 5 (10)'!$L$55</f>
        <v>0</v>
      </c>
      <c r="I49" s="261">
        <f>'ABF 5 (11)'!$L$55</f>
        <v>0</v>
      </c>
      <c r="J49" s="265">
        <f>'ABF 5 (12)'!$L$55</f>
        <v>0</v>
      </c>
      <c r="K49" s="265">
        <f>'ABF 5 (13)'!$L$55</f>
        <v>0</v>
      </c>
      <c r="L49" s="265">
        <f>'ABF 5 (14)'!$L$55</f>
        <v>0</v>
      </c>
      <c r="M49" s="265">
        <f>'ABF 5 (15)'!$L$55</f>
        <v>0</v>
      </c>
      <c r="N49" s="265">
        <f>'ABF 5 (16)'!$L$55</f>
        <v>0</v>
      </c>
      <c r="O49" s="265">
        <f>'ABF 5 (17)'!$L$55</f>
        <v>0</v>
      </c>
      <c r="P49" s="265">
        <f>'ABF 5 (18)'!$L$55</f>
        <v>0</v>
      </c>
      <c r="Q49" s="246">
        <f>'ABF 5 (19)'!$L$55</f>
        <v>0</v>
      </c>
      <c r="R49" s="249">
        <f>'ABF 5 (20)'!$L$55</f>
        <v>0</v>
      </c>
      <c r="S49" s="249">
        <f>'ABF 5 (21)'!$L$55</f>
        <v>0</v>
      </c>
      <c r="T49" s="249">
        <f>'ABF 5 (22)'!$L$55</f>
        <v>0</v>
      </c>
      <c r="U49" s="249">
        <f>'ABF 5 (23)'!$L$55</f>
        <v>0</v>
      </c>
      <c r="V49" s="249">
        <f>'ABF 5 (24)'!$L$55</f>
        <v>0</v>
      </c>
      <c r="W49" s="249">
        <f>'ABF 5 (25)'!$L$55</f>
        <v>0</v>
      </c>
      <c r="X49" s="249">
        <f>'ABF 5 (26)'!$L$55</f>
        <v>0</v>
      </c>
      <c r="Y49" s="246">
        <f>'ABF 5 (27)'!$L$55</f>
        <v>0</v>
      </c>
    </row>
    <row r="50" spans="1:25" ht="13.8" thickBot="1" x14ac:dyDescent="0.3">
      <c r="A50" s="61" t="str">
        <f>IF(E50='ABF 7A'!G48,"O.K.","Error")</f>
        <v>O.K.</v>
      </c>
      <c r="B50" s="229">
        <v>40</v>
      </c>
      <c r="C50" s="228"/>
      <c r="D50" s="230"/>
      <c r="E50" s="234">
        <f t="shared" si="4"/>
        <v>0</v>
      </c>
      <c r="F50" s="231"/>
      <c r="G50" s="259">
        <f>'ABF 5 (col 9)'!$L$56</f>
        <v>0</v>
      </c>
      <c r="H50" s="265">
        <f>'ABF 5 (10)'!$L$56</f>
        <v>0</v>
      </c>
      <c r="I50" s="261">
        <f>'ABF 5 (11)'!$L$56</f>
        <v>0</v>
      </c>
      <c r="J50" s="265">
        <f>'ABF 5 (12)'!$L$56</f>
        <v>0</v>
      </c>
      <c r="K50" s="265">
        <f>'ABF 5 (13)'!$L$56</f>
        <v>0</v>
      </c>
      <c r="L50" s="265">
        <f>'ABF 5 (14)'!$L$56</f>
        <v>0</v>
      </c>
      <c r="M50" s="265">
        <f>'ABF 5 (15)'!$L$56</f>
        <v>0</v>
      </c>
      <c r="N50" s="265">
        <f>'ABF 5 (16)'!$L$56</f>
        <v>0</v>
      </c>
      <c r="O50" s="265">
        <f>'ABF 5 (17)'!$L$56</f>
        <v>0</v>
      </c>
      <c r="P50" s="265">
        <f>'ABF 5 (18)'!$L$56</f>
        <v>0</v>
      </c>
      <c r="Q50" s="246">
        <f>'ABF 5 (19)'!$L$56</f>
        <v>0</v>
      </c>
      <c r="R50" s="249">
        <f>'ABF 5 (20)'!$L$56</f>
        <v>0</v>
      </c>
      <c r="S50" s="249">
        <f>'ABF 5 (21)'!$L$56</f>
        <v>0</v>
      </c>
      <c r="T50" s="249">
        <f>'ABF 5 (22)'!$L$56</f>
        <v>0</v>
      </c>
      <c r="U50" s="249">
        <f>'ABF 5 (23)'!$L$56</f>
        <v>0</v>
      </c>
      <c r="V50" s="249">
        <f>'ABF 5 (24)'!$L$56</f>
        <v>0</v>
      </c>
      <c r="W50" s="249">
        <f>'ABF 5 (25)'!$L$56</f>
        <v>0</v>
      </c>
      <c r="X50" s="249">
        <f>'ABF 5 (26)'!$L$56</f>
        <v>0</v>
      </c>
      <c r="Y50" s="246">
        <f>'ABF 5 (27)'!$L$56</f>
        <v>0</v>
      </c>
    </row>
    <row r="51" spans="1:25" ht="13.8" thickBot="1" x14ac:dyDescent="0.3">
      <c r="A51" s="61" t="str">
        <f>IF(E51='ABF 7A'!G49,"O.K.","Error")</f>
        <v>O.K.</v>
      </c>
      <c r="B51" s="64">
        <v>41</v>
      </c>
      <c r="C51" s="43" t="s">
        <v>280</v>
      </c>
      <c r="D51" s="77"/>
      <c r="E51" s="235">
        <f t="shared" si="4"/>
        <v>0</v>
      </c>
      <c r="F51" s="227">
        <v>0</v>
      </c>
      <c r="G51" s="260">
        <f>'ABF 5 (col 9)'!$L$57</f>
        <v>0</v>
      </c>
      <c r="H51" s="266">
        <f>'ABF 5 (10)'!$L$57</f>
        <v>0</v>
      </c>
      <c r="I51" s="262">
        <f>'ABF 5 (11)'!$L$57</f>
        <v>0</v>
      </c>
      <c r="J51" s="266">
        <f>'ABF 5 (12)'!$L$57</f>
        <v>0</v>
      </c>
      <c r="K51" s="266">
        <f>'ABF 5 (13)'!$L$57</f>
        <v>0</v>
      </c>
      <c r="L51" s="266">
        <f>'ABF 5 (14)'!$L$57</f>
        <v>0</v>
      </c>
      <c r="M51" s="266">
        <f>'ABF 5 (15)'!$L$57</f>
        <v>0</v>
      </c>
      <c r="N51" s="266">
        <f>'ABF 5 (16)'!$L$57</f>
        <v>0</v>
      </c>
      <c r="O51" s="266">
        <f>'ABF 5 (17)'!$L$57</f>
        <v>0</v>
      </c>
      <c r="P51" s="266">
        <f>'ABF 5 (18)'!$L$57</f>
        <v>0</v>
      </c>
      <c r="Q51" s="255">
        <f>'ABF 5 (19)'!$L$57</f>
        <v>0</v>
      </c>
      <c r="R51" s="269">
        <f>'ABF 5 (20)'!$L$57</f>
        <v>0</v>
      </c>
      <c r="S51" s="269">
        <f>'ABF 5 (21)'!$L$57</f>
        <v>0</v>
      </c>
      <c r="T51" s="269">
        <f>'ABF 5 (22)'!$L$57</f>
        <v>0</v>
      </c>
      <c r="U51" s="269">
        <f>'ABF 5 (23)'!$L$57</f>
        <v>0</v>
      </c>
      <c r="V51" s="269">
        <f>'ABF 5 (24)'!$L$57</f>
        <v>0</v>
      </c>
      <c r="W51" s="269">
        <f>'ABF 5 (25)'!$L$57</f>
        <v>0</v>
      </c>
      <c r="X51" s="269">
        <f>'ABF 5 (26)'!$L$57</f>
        <v>0</v>
      </c>
      <c r="Y51" s="255">
        <f>'ABF 5 (27)'!$L$57</f>
        <v>0</v>
      </c>
    </row>
    <row r="52" spans="1:25" ht="14.4" thickTop="1" thickBot="1" x14ac:dyDescent="0.3">
      <c r="A52" s="61" t="str">
        <f>IF(E52='ABF 7A'!G50,"O.K.","Error")</f>
        <v>O.K.</v>
      </c>
      <c r="B52" s="172">
        <v>42</v>
      </c>
      <c r="C52" s="175" t="s">
        <v>281</v>
      </c>
      <c r="D52" s="173"/>
      <c r="E52" s="242">
        <f>SUM(F52:Y52)</f>
        <v>0</v>
      </c>
      <c r="F52" s="391">
        <f>SUM(F32:F51)</f>
        <v>0</v>
      </c>
      <c r="G52" s="256">
        <f>'ABF 5 (col 9)'!$L$58</f>
        <v>0</v>
      </c>
      <c r="H52" s="257">
        <f>'ABF 5 (10)'!$L$58</f>
        <v>0</v>
      </c>
      <c r="I52" s="237">
        <f>'ABF 5 (11)'!$L$58</f>
        <v>0</v>
      </c>
      <c r="J52" s="237">
        <f>'ABF 5 (12)'!$L$58</f>
        <v>0</v>
      </c>
      <c r="K52" s="237">
        <f>'ABF 5 (13)'!$L$58</f>
        <v>0</v>
      </c>
      <c r="L52" s="237">
        <f>'ABF 5 (14)'!$L$58</f>
        <v>0</v>
      </c>
      <c r="M52" s="237">
        <f>'ABF 5 (15)'!$L$58</f>
        <v>0</v>
      </c>
      <c r="N52" s="237">
        <f>'ABF 5 (16)'!$L$58</f>
        <v>0</v>
      </c>
      <c r="O52" s="237">
        <f>'ABF 5 (17)'!$L$58</f>
        <v>0</v>
      </c>
      <c r="P52" s="237">
        <f>'ABF 5 (18)'!$L$58</f>
        <v>0</v>
      </c>
      <c r="Q52" s="237">
        <f>'ABF 5 (19)'!$L$58</f>
        <v>0</v>
      </c>
      <c r="R52" s="237">
        <f>'ABF 5 (20)'!$L$58</f>
        <v>0</v>
      </c>
      <c r="S52" s="237">
        <f>'ABF 5 (21)'!$L$58</f>
        <v>0</v>
      </c>
      <c r="T52" s="237">
        <f>'ABF 5 (22)'!$L$58</f>
        <v>0</v>
      </c>
      <c r="U52" s="237">
        <f>'ABF 5 (23)'!$L$58</f>
        <v>0</v>
      </c>
      <c r="V52" s="237">
        <f>'ABF 5 (24)'!$L$58</f>
        <v>0</v>
      </c>
      <c r="W52" s="237">
        <f>'ABF 5 (25)'!$L$58</f>
        <v>0</v>
      </c>
      <c r="X52" s="237">
        <f>'ABF 5 (26)'!$L$58</f>
        <v>0</v>
      </c>
      <c r="Y52" s="237">
        <f>'ABF 5 (27)'!$L$58</f>
        <v>0</v>
      </c>
    </row>
    <row r="53" spans="1:25" ht="14.4" thickTop="1" thickBot="1" x14ac:dyDescent="0.3">
      <c r="A53" s="61" t="str">
        <f>IF(E53='ABF 7A'!G51,"O.K.","Error")</f>
        <v>O.K.</v>
      </c>
      <c r="B53" s="70">
        <v>43</v>
      </c>
      <c r="C53" s="78" t="s">
        <v>480</v>
      </c>
      <c r="D53" s="79"/>
      <c r="E53" s="236">
        <f>E28-E52</f>
        <v>0</v>
      </c>
      <c r="F53" s="236">
        <f>F28-F52</f>
        <v>0</v>
      </c>
      <c r="G53" s="236">
        <f t="shared" ref="G53:H53" si="5">G28-G52</f>
        <v>0</v>
      </c>
      <c r="H53" s="236">
        <f t="shared" si="5"/>
        <v>0</v>
      </c>
      <c r="I53" s="236">
        <f t="shared" ref="I53:K53" si="6">I28-I52</f>
        <v>0</v>
      </c>
      <c r="J53" s="236">
        <f t="shared" si="6"/>
        <v>0</v>
      </c>
      <c r="K53" s="236">
        <f t="shared" si="6"/>
        <v>0</v>
      </c>
      <c r="L53" s="236">
        <f t="shared" ref="L53:N53" si="7">L28-L52</f>
        <v>0</v>
      </c>
      <c r="M53" s="236">
        <f t="shared" si="7"/>
        <v>0</v>
      </c>
      <c r="N53" s="236">
        <f t="shared" si="7"/>
        <v>0</v>
      </c>
      <c r="O53" s="236">
        <f t="shared" ref="O53:V53" si="8">O28-O52</f>
        <v>0</v>
      </c>
      <c r="P53" s="236">
        <f t="shared" si="8"/>
        <v>0</v>
      </c>
      <c r="Q53" s="236">
        <f t="shared" si="8"/>
        <v>0</v>
      </c>
      <c r="R53" s="236">
        <f t="shared" si="8"/>
        <v>0</v>
      </c>
      <c r="S53" s="236">
        <f t="shared" si="8"/>
        <v>0</v>
      </c>
      <c r="T53" s="236">
        <f t="shared" si="8"/>
        <v>0</v>
      </c>
      <c r="U53" s="236">
        <f t="shared" si="8"/>
        <v>0</v>
      </c>
      <c r="V53" s="236">
        <f t="shared" si="8"/>
        <v>0</v>
      </c>
      <c r="W53" s="236">
        <f t="shared" ref="W53:Y53" si="9">W28-W52</f>
        <v>0</v>
      </c>
      <c r="X53" s="236">
        <f t="shared" si="9"/>
        <v>0</v>
      </c>
      <c r="Y53" s="236">
        <f t="shared" si="9"/>
        <v>0</v>
      </c>
    </row>
    <row r="55" spans="1:25" x14ac:dyDescent="0.25">
      <c r="B55" s="2"/>
      <c r="C55" s="2"/>
      <c r="D55" s="333" t="s">
        <v>481</v>
      </c>
      <c r="E55" s="26" t="str">
        <f>IF(F28&gt;0,"O.K.","Error")</f>
        <v>Error</v>
      </c>
    </row>
    <row r="56" spans="1:25" x14ac:dyDescent="0.25">
      <c r="B56" s="2"/>
      <c r="C56" s="2"/>
      <c r="D56" s="333" t="s">
        <v>482</v>
      </c>
      <c r="E56" s="26" t="str">
        <f>IF(F52&gt;0,"O.K.","Error")</f>
        <v>Error</v>
      </c>
    </row>
  </sheetData>
  <sheetProtection sheet="1" selectLockedCells="1"/>
  <customSheetViews>
    <customSheetView guid="{24F8A60A-E436-41F4-8B3A-E9289E290C45}" showPageBreaks="1" printArea="1" topLeftCell="A24">
      <pane xSplit="4" topLeftCell="E1" activePane="topRight" state="frozen"/>
      <selection pane="topRight" activeCell="E50" sqref="E50"/>
      <pageMargins left="0" right="0" top="0" bottom="0" header="0" footer="0"/>
      <printOptions horizontalCentered="1" verticalCentered="1"/>
      <pageSetup scale="90" orientation="portrait" horizontalDpi="4294967295" verticalDpi="4294967295" r:id="rId1"/>
      <headerFooter alignWithMargins="0">
        <oddHeader>&amp;C&amp;A</oddHeader>
      </headerFooter>
    </customSheetView>
  </customSheetViews>
  <mergeCells count="13">
    <mergeCell ref="B4:D5"/>
    <mergeCell ref="A4:A6"/>
    <mergeCell ref="F22:F27"/>
    <mergeCell ref="F4:F6"/>
    <mergeCell ref="E4:E6"/>
    <mergeCell ref="C22:C26"/>
    <mergeCell ref="Z9:AC11"/>
    <mergeCell ref="Z14:AC22"/>
    <mergeCell ref="R4:U5"/>
    <mergeCell ref="V4:Y5"/>
    <mergeCell ref="G4:I5"/>
    <mergeCell ref="J4:M5"/>
    <mergeCell ref="N4:Q5"/>
  </mergeCells>
  <phoneticPr fontId="10" type="noConversion"/>
  <conditionalFormatting sqref="A8:A30 A32:A53">
    <cfRule type="containsText" dxfId="3" priority="3" stopIfTrue="1" operator="containsText" text="Error">
      <formula>NOT(ISERROR(SEARCH("Error",A8)))</formula>
    </cfRule>
    <cfRule type="containsText" dxfId="2" priority="4" stopIfTrue="1" operator="containsText" text="O.K.">
      <formula>NOT(ISERROR(SEARCH("O.K.",A8)))</formula>
    </cfRule>
  </conditionalFormatting>
  <conditionalFormatting sqref="E55:E56">
    <cfRule type="containsText" dxfId="1" priority="1" stopIfTrue="1" operator="containsText" text="Error">
      <formula>NOT(ISERROR(SEARCH("Error",E55)))</formula>
    </cfRule>
    <cfRule type="containsText" dxfId="0" priority="2" stopIfTrue="1" operator="containsText" text="O.K.">
      <formula>NOT(ISERROR(SEARCH("O.K.",E55)))</formula>
    </cfRule>
  </conditionalFormatting>
  <dataValidations count="1">
    <dataValidation allowBlank="1" showInputMessage="1" showErrorMessage="1" promptTitle="DO NOT TYPE HERE" prompt="Agency name is copied from ABF 1" sqref="B1" xr:uid="{00000000-0002-0000-2E00-000000000000}"/>
  </dataValidations>
  <printOptions horizontalCentered="1" verticalCentered="1"/>
  <pageMargins left="0.25" right="0.25" top="0.5" bottom="0.25" header="0.3" footer="0.05"/>
  <pageSetup orientation="portrait" verticalDpi="4294967295" r:id="rId2"/>
  <colBreaks count="4" manualBreakCount="4">
    <brk id="9" max="1048575" man="1"/>
    <brk id="13" max="1048575" man="1"/>
    <brk id="17"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pageSetUpPr fitToPage="1"/>
  </sheetPr>
  <dimension ref="A1:N83"/>
  <sheetViews>
    <sheetView tabSelected="1" zoomScaleNormal="100" zoomScaleSheetLayoutView="100" workbookViewId="0">
      <selection activeCell="A2" sqref="A2:I2"/>
    </sheetView>
  </sheetViews>
  <sheetFormatPr defaultColWidth="9.33203125" defaultRowHeight="13.2" x14ac:dyDescent="0.25"/>
  <cols>
    <col min="1" max="1" width="17.33203125" style="143" customWidth="1"/>
    <col min="2" max="2" width="11.6640625" style="143" customWidth="1"/>
    <col min="3" max="3" width="7.33203125" style="143" customWidth="1"/>
    <col min="4" max="4" width="10.6640625" style="143" customWidth="1"/>
    <col min="5" max="5" width="12.44140625" style="143" customWidth="1"/>
    <col min="6" max="6" width="9.44140625" style="143" customWidth="1"/>
    <col min="7" max="7" width="9.33203125" style="143"/>
    <col min="8" max="8" width="9.33203125" style="143" customWidth="1"/>
    <col min="9" max="9" width="15.6640625" style="143" customWidth="1"/>
    <col min="10" max="16384" width="9.33203125" style="143"/>
  </cols>
  <sheetData>
    <row r="1" spans="1:14" ht="17.399999999999999" x14ac:dyDescent="0.3">
      <c r="A1" s="403" t="s">
        <v>89</v>
      </c>
      <c r="B1" s="403"/>
      <c r="C1" s="403"/>
      <c r="D1" s="403"/>
      <c r="E1" s="403"/>
      <c r="F1" s="403"/>
      <c r="G1" s="403"/>
      <c r="H1" s="403"/>
      <c r="I1" s="403"/>
    </row>
    <row r="2" spans="1:14" ht="18" customHeight="1" x14ac:dyDescent="0.3">
      <c r="A2" s="403" t="s">
        <v>90</v>
      </c>
      <c r="B2" s="403"/>
      <c r="C2" s="403"/>
      <c r="D2" s="403"/>
      <c r="E2" s="403"/>
      <c r="F2" s="403"/>
      <c r="G2" s="403"/>
      <c r="H2" s="403"/>
      <c r="I2" s="403"/>
      <c r="J2" s="150"/>
      <c r="K2" s="436" t="s">
        <v>91</v>
      </c>
      <c r="L2" s="436"/>
      <c r="M2" s="436"/>
      <c r="N2" s="436"/>
    </row>
    <row r="3" spans="1:14" ht="18" customHeight="1" x14ac:dyDescent="0.3">
      <c r="A3" s="1"/>
      <c r="B3" s="2"/>
      <c r="C3" s="3" t="s">
        <v>92</v>
      </c>
      <c r="D3" s="176" t="s">
        <v>152</v>
      </c>
      <c r="E3" s="4" t="s">
        <v>94</v>
      </c>
      <c r="F3" s="5"/>
      <c r="G3" s="5"/>
      <c r="H3" s="5"/>
      <c r="I3" s="5"/>
      <c r="K3" s="431" t="s">
        <v>95</v>
      </c>
      <c r="L3" s="431"/>
      <c r="M3" s="431"/>
      <c r="N3" s="431"/>
    </row>
    <row r="4" spans="1:14" x14ac:dyDescent="0.25">
      <c r="A4" s="433"/>
      <c r="B4" s="433"/>
      <c r="C4" s="433"/>
      <c r="D4" s="433"/>
      <c r="E4" s="433"/>
      <c r="F4" s="433"/>
      <c r="G4" s="433"/>
      <c r="H4" s="433"/>
      <c r="I4" s="433"/>
      <c r="K4" s="431"/>
      <c r="L4" s="431"/>
      <c r="M4" s="431"/>
      <c r="N4" s="431"/>
    </row>
    <row r="5" spans="1:14" ht="15.6" x14ac:dyDescent="0.3">
      <c r="A5" s="434" t="s">
        <v>96</v>
      </c>
      <c r="B5" s="434"/>
      <c r="C5" s="435" t="s">
        <v>119</v>
      </c>
      <c r="D5" s="435"/>
      <c r="E5" s="435"/>
      <c r="F5" s="435"/>
      <c r="G5" s="435"/>
      <c r="H5" s="435"/>
      <c r="I5" s="435"/>
      <c r="K5" s="431"/>
      <c r="L5" s="431"/>
      <c r="M5" s="431"/>
      <c r="N5" s="431"/>
    </row>
    <row r="6" spans="1:14" ht="12.75" customHeight="1" x14ac:dyDescent="0.25">
      <c r="A6" s="433"/>
      <c r="B6" s="433"/>
      <c r="C6" s="433"/>
      <c r="D6" s="433"/>
      <c r="E6" s="433"/>
      <c r="F6" s="433"/>
      <c r="G6" s="433"/>
      <c r="H6" s="433"/>
      <c r="I6" s="433"/>
      <c r="K6" s="431"/>
      <c r="L6" s="431"/>
      <c r="M6" s="431"/>
      <c r="N6" s="431"/>
    </row>
    <row r="7" spans="1:14" ht="18.75" customHeight="1" x14ac:dyDescent="0.3">
      <c r="A7" s="434" t="s">
        <v>97</v>
      </c>
      <c r="B7" s="434"/>
      <c r="C7" s="440"/>
      <c r="D7" s="441"/>
      <c r="E7" s="441"/>
      <c r="F7" s="2"/>
      <c r="G7" s="2"/>
      <c r="H7" s="2"/>
      <c r="I7" s="2"/>
      <c r="K7" s="432" t="s">
        <v>98</v>
      </c>
      <c r="L7" s="432"/>
      <c r="M7" s="432"/>
      <c r="N7" s="432"/>
    </row>
    <row r="8" spans="1:14" ht="18.75" customHeight="1" x14ac:dyDescent="0.25">
      <c r="A8" s="167" t="s">
        <v>99</v>
      </c>
      <c r="B8" s="438"/>
      <c r="C8" s="439"/>
      <c r="D8" s="168" t="s">
        <v>100</v>
      </c>
      <c r="E8" s="178"/>
      <c r="F8" s="168" t="s">
        <v>101</v>
      </c>
      <c r="G8" s="177"/>
      <c r="H8" s="40"/>
      <c r="I8" s="40"/>
      <c r="K8" s="432"/>
      <c r="L8" s="432"/>
      <c r="M8" s="432"/>
      <c r="N8" s="432"/>
    </row>
    <row r="9" spans="1:14" ht="18.75" customHeight="1" x14ac:dyDescent="0.25">
      <c r="A9" s="169" t="s">
        <v>102</v>
      </c>
      <c r="B9" s="442"/>
      <c r="C9" s="442"/>
      <c r="D9" s="332" t="s">
        <v>103</v>
      </c>
      <c r="E9" s="442"/>
      <c r="F9" s="442"/>
      <c r="G9" s="40"/>
      <c r="H9" s="40"/>
      <c r="I9" s="40"/>
      <c r="K9" s="432"/>
      <c r="L9" s="432"/>
      <c r="M9" s="432"/>
      <c r="N9" s="432"/>
    </row>
    <row r="10" spans="1:14" ht="18.75" customHeight="1" x14ac:dyDescent="0.25">
      <c r="A10" s="169" t="s">
        <v>104</v>
      </c>
      <c r="B10" s="445"/>
      <c r="C10" s="442"/>
      <c r="D10" s="442"/>
      <c r="E10" s="442"/>
      <c r="F10" s="40"/>
      <c r="G10" s="40"/>
      <c r="H10" s="40"/>
      <c r="I10" s="40"/>
      <c r="K10" s="578" t="s">
        <v>105</v>
      </c>
      <c r="L10" s="578"/>
      <c r="M10" s="578"/>
      <c r="N10" s="578"/>
    </row>
    <row r="11" spans="1:14" ht="18.75" customHeight="1" x14ac:dyDescent="0.3">
      <c r="A11" s="434" t="s">
        <v>106</v>
      </c>
      <c r="B11" s="434"/>
      <c r="C11" s="434"/>
      <c r="D11" s="441"/>
      <c r="E11" s="441"/>
      <c r="F11" s="441"/>
      <c r="G11" s="441"/>
      <c r="H11" s="441"/>
      <c r="I11" s="441"/>
      <c r="K11" s="579"/>
      <c r="L11" s="579"/>
      <c r="M11" s="579"/>
      <c r="N11" s="579"/>
    </row>
    <row r="12" spans="1:14" ht="30" customHeight="1" x14ac:dyDescent="0.3">
      <c r="A12" s="434" t="s">
        <v>107</v>
      </c>
      <c r="B12" s="434"/>
      <c r="C12" s="434"/>
      <c r="D12" s="447" t="s">
        <v>108</v>
      </c>
      <c r="E12" s="447"/>
      <c r="F12" s="447"/>
      <c r="G12" s="447"/>
      <c r="H12" s="447"/>
      <c r="I12" s="447"/>
      <c r="K12" s="579"/>
      <c r="L12" s="579"/>
      <c r="M12" s="579"/>
      <c r="N12" s="579"/>
    </row>
    <row r="13" spans="1:14" x14ac:dyDescent="0.25">
      <c r="A13" s="433"/>
      <c r="B13" s="433"/>
      <c r="C13" s="433"/>
      <c r="D13" s="433"/>
      <c r="E13" s="433"/>
      <c r="F13" s="433"/>
      <c r="G13" s="433"/>
      <c r="H13" s="433"/>
      <c r="I13" s="433"/>
      <c r="K13" s="579"/>
      <c r="L13" s="579"/>
      <c r="M13" s="579"/>
      <c r="N13" s="579"/>
    </row>
    <row r="14" spans="1:14" ht="36.75" customHeight="1" x14ac:dyDescent="0.25">
      <c r="A14" s="446" t="s">
        <v>109</v>
      </c>
      <c r="B14" s="446"/>
      <c r="C14" s="446"/>
      <c r="D14" s="446"/>
      <c r="E14" s="446"/>
      <c r="F14" s="446"/>
      <c r="G14" s="446"/>
      <c r="H14" s="446"/>
      <c r="I14" s="446"/>
      <c r="K14" s="579"/>
      <c r="L14" s="579"/>
      <c r="M14" s="579"/>
      <c r="N14" s="579"/>
    </row>
    <row r="15" spans="1:14" hidden="1" x14ac:dyDescent="0.25">
      <c r="A15" s="577"/>
      <c r="B15" s="577"/>
      <c r="C15" s="577"/>
      <c r="D15" s="577"/>
      <c r="E15" s="577"/>
      <c r="F15" s="577"/>
      <c r="G15" s="577"/>
      <c r="H15" s="577"/>
      <c r="I15" s="577"/>
    </row>
    <row r="16" spans="1:14" ht="379.2" customHeight="1" x14ac:dyDescent="0.25">
      <c r="A16" s="444"/>
      <c r="B16" s="575"/>
      <c r="C16" s="575"/>
      <c r="D16" s="575"/>
      <c r="E16" s="575"/>
      <c r="F16" s="575"/>
      <c r="G16" s="575"/>
      <c r="H16" s="575"/>
      <c r="I16" s="576"/>
    </row>
    <row r="17" spans="1:9" ht="23.25" customHeight="1" x14ac:dyDescent="0.25">
      <c r="A17" s="437" t="s">
        <v>110</v>
      </c>
      <c r="B17" s="443"/>
      <c r="C17" s="443"/>
      <c r="D17" s="443"/>
      <c r="E17" s="443"/>
      <c r="F17" s="443"/>
      <c r="G17" s="443"/>
      <c r="H17" s="443"/>
      <c r="I17" s="443"/>
    </row>
    <row r="18" spans="1:9" ht="63.75" customHeight="1" x14ac:dyDescent="0.25">
      <c r="A18" s="437" t="s">
        <v>111</v>
      </c>
      <c r="B18" s="437"/>
      <c r="C18" s="437"/>
      <c r="D18" s="437"/>
      <c r="E18" s="437"/>
      <c r="F18" s="437"/>
      <c r="G18" s="437"/>
      <c r="H18" s="437"/>
      <c r="I18" s="437"/>
    </row>
    <row r="21" spans="1:9" x14ac:dyDescent="0.25">
      <c r="B21" s="2"/>
      <c r="C21" s="333" t="s">
        <v>112</v>
      </c>
      <c r="D21" s="26" t="str">
        <f>IF(ISBLANK(C7),"Error","O.K.")</f>
        <v>Error</v>
      </c>
    </row>
    <row r="22" spans="1:9" x14ac:dyDescent="0.25">
      <c r="B22" s="2"/>
      <c r="C22" s="142" t="s">
        <v>113</v>
      </c>
      <c r="D22" s="26" t="str">
        <f>IF(ISBLANK(B9),"Error","O.K.")</f>
        <v>Error</v>
      </c>
    </row>
    <row r="23" spans="1:9" x14ac:dyDescent="0.25">
      <c r="B23" s="2"/>
      <c r="C23" s="142" t="s">
        <v>114</v>
      </c>
      <c r="D23" s="26" t="str">
        <f>IF(ISBLANK(E9),"Error","O.K.")</f>
        <v>Error</v>
      </c>
    </row>
    <row r="24" spans="1:9" x14ac:dyDescent="0.25">
      <c r="B24" s="2"/>
      <c r="C24" s="142" t="s">
        <v>115</v>
      </c>
      <c r="D24" s="26" t="str">
        <f>IF(ISBLANK(B10),"Error","O.K.")</f>
        <v>Error</v>
      </c>
    </row>
    <row r="25" spans="1:9" x14ac:dyDescent="0.25">
      <c r="B25" s="2"/>
      <c r="C25" s="142" t="s">
        <v>116</v>
      </c>
      <c r="D25" s="26" t="str">
        <f>IF(ISBLANK(D11),"Error","O.K.")</f>
        <v>Error</v>
      </c>
    </row>
    <row r="26" spans="1:9" x14ac:dyDescent="0.25">
      <c r="B26" s="2"/>
      <c r="C26" s="142" t="s">
        <v>117</v>
      </c>
      <c r="D26" s="26" t="str">
        <f>IF(D12="Agency Fiscal Year -- select from list or type","Error","O.K.")</f>
        <v>Error</v>
      </c>
    </row>
    <row r="27" spans="1:9" x14ac:dyDescent="0.25">
      <c r="B27" s="2"/>
      <c r="C27" s="142" t="s">
        <v>118</v>
      </c>
      <c r="D27" s="26" t="str">
        <f>IF(ISBLANK(A16),"Error","O.K.")</f>
        <v>Error</v>
      </c>
    </row>
    <row r="30" spans="1:9" x14ac:dyDescent="0.25">
      <c r="A30" s="284" t="s">
        <v>119</v>
      </c>
      <c r="B30" s="182"/>
      <c r="C30" s="182"/>
      <c r="D30" s="182"/>
      <c r="E30" s="284" t="s">
        <v>120</v>
      </c>
      <c r="F30" s="182"/>
      <c r="G30" s="191" t="s">
        <v>108</v>
      </c>
    </row>
    <row r="31" spans="1:9" x14ac:dyDescent="0.25">
      <c r="A31" s="284" t="s">
        <v>121</v>
      </c>
      <c r="B31" s="182"/>
      <c r="C31" s="182"/>
      <c r="D31" s="182"/>
      <c r="E31" s="284" t="s">
        <v>122</v>
      </c>
      <c r="F31" s="284"/>
      <c r="G31" s="191" t="s">
        <v>123</v>
      </c>
    </row>
    <row r="32" spans="1:9" x14ac:dyDescent="0.25">
      <c r="A32" s="182" t="s">
        <v>124</v>
      </c>
      <c r="B32" s="182"/>
      <c r="C32" s="182"/>
      <c r="D32" s="182"/>
      <c r="E32" s="284" t="s">
        <v>125</v>
      </c>
      <c r="F32" s="284"/>
      <c r="G32" s="191" t="s">
        <v>126</v>
      </c>
    </row>
    <row r="33" spans="1:7" x14ac:dyDescent="0.25">
      <c r="A33" s="182" t="s">
        <v>127</v>
      </c>
      <c r="B33" s="182"/>
      <c r="C33" s="182"/>
      <c r="D33" s="182"/>
      <c r="E33" s="284" t="s">
        <v>128</v>
      </c>
      <c r="F33" s="284"/>
      <c r="G33" s="191" t="s">
        <v>129</v>
      </c>
    </row>
    <row r="34" spans="1:7" x14ac:dyDescent="0.25">
      <c r="A34" s="182" t="s">
        <v>130</v>
      </c>
      <c r="B34" s="182"/>
      <c r="C34" s="182"/>
      <c r="D34" s="182"/>
      <c r="E34" s="284" t="s">
        <v>131</v>
      </c>
      <c r="F34" s="284"/>
      <c r="G34" s="191" t="s">
        <v>132</v>
      </c>
    </row>
    <row r="35" spans="1:7" x14ac:dyDescent="0.25">
      <c r="A35" s="182" t="s">
        <v>135</v>
      </c>
      <c r="B35" s="182"/>
      <c r="C35" s="182"/>
      <c r="D35" s="182"/>
      <c r="E35" s="284" t="s">
        <v>136</v>
      </c>
      <c r="F35" s="284"/>
      <c r="G35" s="191"/>
    </row>
    <row r="36" spans="1:7" x14ac:dyDescent="0.25">
      <c r="A36" s="182" t="s">
        <v>137</v>
      </c>
      <c r="B36" s="182"/>
      <c r="C36" s="182"/>
      <c r="D36" s="182"/>
      <c r="E36" s="284" t="s">
        <v>138</v>
      </c>
      <c r="F36" s="284"/>
      <c r="G36" s="191"/>
    </row>
    <row r="37" spans="1:7" x14ac:dyDescent="0.25">
      <c r="A37" s="182" t="s">
        <v>139</v>
      </c>
      <c r="B37" s="182"/>
      <c r="C37" s="182"/>
      <c r="D37" s="182"/>
      <c r="E37" s="284" t="s">
        <v>140</v>
      </c>
      <c r="F37" s="284"/>
      <c r="G37" s="191"/>
    </row>
    <row r="38" spans="1:7" x14ac:dyDescent="0.25">
      <c r="A38" s="284" t="s">
        <v>143</v>
      </c>
      <c r="B38" s="182"/>
      <c r="C38" s="182"/>
      <c r="D38" s="182"/>
      <c r="E38" s="284" t="s">
        <v>144</v>
      </c>
      <c r="F38" s="284"/>
      <c r="G38" s="191"/>
    </row>
    <row r="39" spans="1:7" x14ac:dyDescent="0.25">
      <c r="A39" s="182" t="s">
        <v>145</v>
      </c>
      <c r="B39" s="182"/>
      <c r="C39" s="182"/>
      <c r="D39" s="182"/>
      <c r="E39" s="284" t="s">
        <v>146</v>
      </c>
      <c r="F39" s="284"/>
      <c r="G39" s="191"/>
    </row>
    <row r="40" spans="1:7" x14ac:dyDescent="0.25">
      <c r="A40" s="182" t="s">
        <v>147</v>
      </c>
      <c r="B40" s="182"/>
      <c r="C40" s="182"/>
      <c r="D40" s="182"/>
      <c r="E40" s="284"/>
      <c r="F40" s="284"/>
      <c r="G40" s="191"/>
    </row>
    <row r="41" spans="1:7" x14ac:dyDescent="0.25">
      <c r="A41" s="284" t="s">
        <v>148</v>
      </c>
      <c r="B41" s="182"/>
      <c r="C41" s="182"/>
      <c r="D41" s="182"/>
      <c r="E41" s="284" t="s">
        <v>149</v>
      </c>
      <c r="F41" s="284"/>
      <c r="G41" s="191"/>
    </row>
    <row r="42" spans="1:7" x14ac:dyDescent="0.25">
      <c r="A42" s="182" t="s">
        <v>150</v>
      </c>
      <c r="B42" s="182"/>
      <c r="C42" s="182"/>
      <c r="D42" s="182"/>
      <c r="E42" s="284" t="s">
        <v>93</v>
      </c>
      <c r="F42" s="284"/>
      <c r="G42" s="191"/>
    </row>
    <row r="43" spans="1:7" x14ac:dyDescent="0.25">
      <c r="A43" s="182" t="s">
        <v>151</v>
      </c>
      <c r="B43" s="182"/>
      <c r="C43" s="182"/>
      <c r="D43" s="182"/>
      <c r="E43" s="284" t="s">
        <v>152</v>
      </c>
      <c r="F43" s="284"/>
      <c r="G43" s="191"/>
    </row>
    <row r="44" spans="1:7" x14ac:dyDescent="0.25">
      <c r="A44" s="182" t="s">
        <v>153</v>
      </c>
      <c r="B44" s="182"/>
      <c r="C44" s="182"/>
      <c r="D44" s="182"/>
      <c r="E44" s="284" t="s">
        <v>154</v>
      </c>
      <c r="F44" s="284"/>
      <c r="G44" s="191"/>
    </row>
    <row r="45" spans="1:7" x14ac:dyDescent="0.25">
      <c r="A45" s="284" t="s">
        <v>155</v>
      </c>
      <c r="B45" s="182"/>
      <c r="C45" s="182"/>
      <c r="D45" s="182"/>
      <c r="E45" s="284" t="s">
        <v>156</v>
      </c>
      <c r="F45" s="284"/>
      <c r="G45" s="191"/>
    </row>
    <row r="46" spans="1:7" x14ac:dyDescent="0.25">
      <c r="A46" s="182" t="s">
        <v>157</v>
      </c>
      <c r="B46" s="182"/>
      <c r="C46" s="182"/>
      <c r="D46" s="182"/>
      <c r="E46" s="284" t="s">
        <v>158</v>
      </c>
      <c r="F46" s="284"/>
      <c r="G46" s="191"/>
    </row>
    <row r="47" spans="1:7" x14ac:dyDescent="0.25">
      <c r="A47" s="182" t="s">
        <v>159</v>
      </c>
      <c r="B47" s="182"/>
      <c r="C47" s="182"/>
      <c r="D47" s="182"/>
      <c r="E47" s="284" t="s">
        <v>160</v>
      </c>
      <c r="F47" s="284"/>
      <c r="G47" s="191"/>
    </row>
    <row r="48" spans="1:7" x14ac:dyDescent="0.25">
      <c r="A48" s="182" t="s">
        <v>161</v>
      </c>
      <c r="B48" s="182"/>
      <c r="C48" s="182"/>
      <c r="D48" s="182"/>
      <c r="E48" s="284" t="s">
        <v>162</v>
      </c>
      <c r="F48" s="284"/>
      <c r="G48" s="191"/>
    </row>
    <row r="49" spans="1:7" x14ac:dyDescent="0.25">
      <c r="A49" s="182" t="s">
        <v>163</v>
      </c>
      <c r="B49" s="182"/>
      <c r="C49" s="182"/>
      <c r="D49" s="182"/>
      <c r="E49" s="284" t="s">
        <v>164</v>
      </c>
      <c r="F49" s="284"/>
      <c r="G49" s="191"/>
    </row>
    <row r="50" spans="1:7" x14ac:dyDescent="0.25">
      <c r="A50" s="284" t="s">
        <v>165</v>
      </c>
      <c r="B50" s="182"/>
      <c r="C50" s="182"/>
      <c r="D50" s="182"/>
      <c r="E50" s="284" t="s">
        <v>166</v>
      </c>
      <c r="F50" s="284"/>
      <c r="G50" s="191"/>
    </row>
    <row r="51" spans="1:7" x14ac:dyDescent="0.25">
      <c r="A51" s="284" t="s">
        <v>167</v>
      </c>
      <c r="B51" s="182"/>
      <c r="C51" s="182"/>
      <c r="D51" s="182"/>
      <c r="E51" s="284" t="s">
        <v>168</v>
      </c>
      <c r="F51" s="284"/>
      <c r="G51" s="191"/>
    </row>
    <row r="52" spans="1:7" x14ac:dyDescent="0.25">
      <c r="A52" s="284" t="s">
        <v>169</v>
      </c>
      <c r="B52" s="182"/>
      <c r="C52" s="182"/>
      <c r="D52" s="182"/>
      <c r="E52" s="284" t="s">
        <v>170</v>
      </c>
      <c r="F52" s="284"/>
      <c r="G52" s="191"/>
    </row>
    <row r="53" spans="1:7" x14ac:dyDescent="0.25">
      <c r="A53" s="182" t="s">
        <v>171</v>
      </c>
      <c r="B53" s="182"/>
      <c r="C53" s="182"/>
      <c r="D53" s="182"/>
      <c r="E53" s="284" t="s">
        <v>172</v>
      </c>
      <c r="F53" s="284"/>
      <c r="G53" s="191"/>
    </row>
    <row r="54" spans="1:7" x14ac:dyDescent="0.25">
      <c r="A54" s="182" t="s">
        <v>173</v>
      </c>
      <c r="B54" s="182"/>
      <c r="C54" s="182"/>
      <c r="D54" s="182"/>
      <c r="E54" s="284" t="s">
        <v>174</v>
      </c>
      <c r="F54" s="284"/>
      <c r="G54" s="191"/>
    </row>
    <row r="55" spans="1:7" x14ac:dyDescent="0.25">
      <c r="A55" s="182" t="s">
        <v>133</v>
      </c>
      <c r="B55" s="182"/>
      <c r="C55" s="182"/>
      <c r="D55" s="182"/>
      <c r="E55" s="284" t="s">
        <v>134</v>
      </c>
      <c r="F55" s="284"/>
      <c r="G55" s="191"/>
    </row>
    <row r="56" spans="1:7" x14ac:dyDescent="0.25">
      <c r="A56" s="182" t="s">
        <v>141</v>
      </c>
      <c r="B56" s="182"/>
      <c r="C56" s="182"/>
      <c r="D56" s="182"/>
      <c r="E56" s="284" t="s">
        <v>142</v>
      </c>
      <c r="F56" s="284"/>
      <c r="G56" s="191"/>
    </row>
    <row r="57" spans="1:7" x14ac:dyDescent="0.25">
      <c r="A57" s="182" t="s">
        <v>495</v>
      </c>
      <c r="B57" s="182"/>
      <c r="C57" s="182"/>
      <c r="D57" s="182"/>
      <c r="E57" s="284"/>
      <c r="F57" s="284"/>
      <c r="G57" s="191"/>
    </row>
    <row r="58" spans="1:7" x14ac:dyDescent="0.25">
      <c r="A58" s="182" t="s">
        <v>175</v>
      </c>
      <c r="B58" s="182"/>
      <c r="C58" s="182"/>
      <c r="D58" s="182"/>
      <c r="E58" s="284" t="s">
        <v>176</v>
      </c>
      <c r="F58" s="284"/>
      <c r="G58" s="191"/>
    </row>
    <row r="59" spans="1:7" x14ac:dyDescent="0.25">
      <c r="A59" s="182" t="s">
        <v>177</v>
      </c>
      <c r="B59" s="182"/>
      <c r="C59" s="182"/>
      <c r="D59" s="182"/>
      <c r="E59" s="284" t="s">
        <v>178</v>
      </c>
      <c r="F59" s="284"/>
      <c r="G59" s="191"/>
    </row>
    <row r="60" spans="1:7" x14ac:dyDescent="0.25">
      <c r="A60" s="182" t="s">
        <v>179</v>
      </c>
      <c r="B60" s="182"/>
      <c r="C60" s="182"/>
      <c r="D60" s="182"/>
      <c r="E60" s="284" t="s">
        <v>180</v>
      </c>
      <c r="F60" s="284"/>
      <c r="G60" s="191"/>
    </row>
    <row r="61" spans="1:7" x14ac:dyDescent="0.25">
      <c r="A61" s="182" t="s">
        <v>181</v>
      </c>
      <c r="B61" s="182"/>
      <c r="C61" s="182"/>
      <c r="D61" s="182"/>
      <c r="E61" s="284" t="s">
        <v>182</v>
      </c>
      <c r="F61" s="284"/>
      <c r="G61" s="191"/>
    </row>
    <row r="62" spans="1:7" x14ac:dyDescent="0.25">
      <c r="A62" s="182" t="s">
        <v>183</v>
      </c>
      <c r="B62" s="182"/>
      <c r="C62" s="182"/>
      <c r="D62" s="182"/>
      <c r="E62" s="284" t="s">
        <v>184</v>
      </c>
      <c r="F62" s="284"/>
      <c r="G62" s="191"/>
    </row>
    <row r="63" spans="1:7" x14ac:dyDescent="0.25">
      <c r="A63" s="182"/>
      <c r="B63" s="182"/>
      <c r="C63" s="182"/>
      <c r="D63" s="182"/>
      <c r="E63" s="182"/>
      <c r="F63" s="284"/>
      <c r="G63" s="191"/>
    </row>
    <row r="64" spans="1:7" x14ac:dyDescent="0.25">
      <c r="A64" s="182"/>
      <c r="B64" s="182"/>
      <c r="C64" s="182"/>
      <c r="D64" s="182"/>
      <c r="E64" s="182"/>
      <c r="F64" s="182"/>
    </row>
    <row r="65" spans="1:6" x14ac:dyDescent="0.25">
      <c r="A65" s="182" t="s">
        <v>497</v>
      </c>
      <c r="B65" s="182"/>
      <c r="C65" s="182"/>
      <c r="D65" s="182"/>
      <c r="E65" s="182"/>
      <c r="F65" s="182"/>
    </row>
    <row r="66" spans="1:6" x14ac:dyDescent="0.25">
      <c r="A66" s="182"/>
      <c r="B66" s="182"/>
      <c r="C66" s="182"/>
      <c r="D66" s="182"/>
      <c r="E66" s="182"/>
      <c r="F66" s="182"/>
    </row>
    <row r="67" spans="1:6" x14ac:dyDescent="0.25">
      <c r="A67" s="182"/>
      <c r="B67" s="182"/>
      <c r="C67" s="182"/>
      <c r="D67" s="182"/>
      <c r="E67" s="182"/>
      <c r="F67" s="182"/>
    </row>
    <row r="68" spans="1:6" x14ac:dyDescent="0.25">
      <c r="A68" s="182"/>
      <c r="B68" s="182"/>
      <c r="C68" s="182"/>
      <c r="D68" s="182"/>
      <c r="E68" s="182"/>
      <c r="F68" s="182"/>
    </row>
    <row r="69" spans="1:6" x14ac:dyDescent="0.25">
      <c r="A69" s="182" t="s">
        <v>496</v>
      </c>
      <c r="B69" s="182"/>
      <c r="C69" s="182"/>
      <c r="D69" s="182"/>
      <c r="E69" s="182"/>
      <c r="F69" s="182"/>
    </row>
    <row r="70" spans="1:6" x14ac:dyDescent="0.25">
      <c r="A70" s="182"/>
      <c r="B70" s="182"/>
      <c r="C70" s="182"/>
      <c r="D70" s="182"/>
      <c r="E70" s="182"/>
      <c r="F70" s="182"/>
    </row>
    <row r="71" spans="1:6" x14ac:dyDescent="0.25">
      <c r="A71" s="182"/>
      <c r="B71" s="182"/>
      <c r="C71" s="182"/>
      <c r="D71" s="182"/>
      <c r="E71" s="182"/>
      <c r="F71" s="182"/>
    </row>
    <row r="72" spans="1:6" x14ac:dyDescent="0.25">
      <c r="A72" s="182"/>
      <c r="B72" s="182"/>
      <c r="C72" s="182"/>
      <c r="D72" s="182"/>
      <c r="E72" s="182"/>
      <c r="F72" s="182"/>
    </row>
    <row r="73" spans="1:6" x14ac:dyDescent="0.25">
      <c r="A73" s="182"/>
      <c r="B73" s="182"/>
      <c r="C73" s="182"/>
      <c r="D73" s="182"/>
      <c r="E73" s="182"/>
      <c r="F73" s="182"/>
    </row>
    <row r="74" spans="1:6" x14ac:dyDescent="0.25">
      <c r="A74" s="182"/>
      <c r="B74" s="182"/>
      <c r="C74" s="182"/>
      <c r="D74" s="182"/>
      <c r="E74" s="182"/>
      <c r="F74" s="182"/>
    </row>
    <row r="75" spans="1:6" x14ac:dyDescent="0.25">
      <c r="A75" s="182"/>
      <c r="B75" s="182"/>
      <c r="C75" s="182"/>
      <c r="D75" s="182"/>
      <c r="E75" s="182"/>
      <c r="F75" s="182"/>
    </row>
    <row r="76" spans="1:6" x14ac:dyDescent="0.25">
      <c r="A76" s="182"/>
      <c r="B76" s="182"/>
      <c r="C76" s="182"/>
      <c r="D76" s="182"/>
      <c r="E76" s="182"/>
      <c r="F76" s="182"/>
    </row>
    <row r="77" spans="1:6" x14ac:dyDescent="0.25">
      <c r="A77" s="182"/>
      <c r="B77" s="182"/>
      <c r="C77" s="182"/>
      <c r="D77" s="182"/>
      <c r="E77" s="182"/>
      <c r="F77" s="182"/>
    </row>
    <row r="78" spans="1:6" x14ac:dyDescent="0.25">
      <c r="A78" s="182"/>
      <c r="B78" s="182"/>
      <c r="C78" s="182"/>
      <c r="D78" s="182"/>
      <c r="E78" s="182"/>
      <c r="F78" s="182"/>
    </row>
    <row r="79" spans="1:6" x14ac:dyDescent="0.25">
      <c r="A79" s="182"/>
      <c r="B79" s="182"/>
      <c r="C79" s="182"/>
      <c r="D79" s="182"/>
      <c r="E79" s="182"/>
      <c r="F79" s="182"/>
    </row>
    <row r="80" spans="1:6" x14ac:dyDescent="0.25">
      <c r="A80" s="182"/>
      <c r="B80" s="182"/>
      <c r="C80" s="182"/>
      <c r="D80" s="182"/>
      <c r="E80" s="182"/>
      <c r="F80" s="182"/>
    </row>
    <row r="81" spans="1:6" x14ac:dyDescent="0.25">
      <c r="A81" s="182"/>
      <c r="B81" s="182"/>
      <c r="C81" s="182"/>
      <c r="D81" s="182"/>
      <c r="E81" s="182"/>
      <c r="F81" s="182"/>
    </row>
    <row r="82" spans="1:6" x14ac:dyDescent="0.25">
      <c r="A82" s="182"/>
      <c r="B82" s="182"/>
      <c r="C82" s="182"/>
      <c r="D82" s="182"/>
      <c r="E82" s="182"/>
      <c r="F82" s="182"/>
    </row>
    <row r="83" spans="1:6" x14ac:dyDescent="0.25">
      <c r="A83" s="182"/>
      <c r="B83" s="182"/>
      <c r="C83" s="182"/>
      <c r="D83" s="182"/>
      <c r="E83" s="182"/>
      <c r="F83" s="182"/>
    </row>
  </sheetData>
  <sheetProtection sheet="1"/>
  <customSheetViews>
    <customSheetView guid="{24F8A60A-E436-41F4-8B3A-E9289E290C45}" showPageBreaks="1" fitToPage="1" printArea="1" hiddenRows="1">
      <selection sqref="A1:I1"/>
      <pageMargins left="0" right="0" top="0" bottom="0" header="0" footer="0"/>
      <pageSetup scale="98" orientation="portrait" horizontalDpi="4294967295" verticalDpi="4294967295" r:id="rId1"/>
      <headerFooter alignWithMargins="0"/>
    </customSheetView>
  </customSheetViews>
  <mergeCells count="25">
    <mergeCell ref="A18:I18"/>
    <mergeCell ref="B8:C8"/>
    <mergeCell ref="C7:E7"/>
    <mergeCell ref="B9:C9"/>
    <mergeCell ref="E9:F9"/>
    <mergeCell ref="A12:C12"/>
    <mergeCell ref="A13:I13"/>
    <mergeCell ref="A16:I16"/>
    <mergeCell ref="A17:I17"/>
    <mergeCell ref="B10:E10"/>
    <mergeCell ref="A14:I14"/>
    <mergeCell ref="D12:I12"/>
    <mergeCell ref="A11:C11"/>
    <mergeCell ref="D11:I11"/>
    <mergeCell ref="K3:N6"/>
    <mergeCell ref="K7:N9"/>
    <mergeCell ref="A1:I1"/>
    <mergeCell ref="A2:I2"/>
    <mergeCell ref="A4:I4"/>
    <mergeCell ref="A5:B5"/>
    <mergeCell ref="C5:I5"/>
    <mergeCell ref="K2:N2"/>
    <mergeCell ref="A7:B7"/>
    <mergeCell ref="A6:I6"/>
    <mergeCell ref="K10:N14"/>
  </mergeCells>
  <phoneticPr fontId="10" type="noConversion"/>
  <conditionalFormatting sqref="D21:D27">
    <cfRule type="containsText" dxfId="87" priority="1" stopIfTrue="1" operator="containsText" text="Error">
      <formula>NOT(ISERROR(SEARCH("Error",D21)))</formula>
    </cfRule>
    <cfRule type="containsText" dxfId="86" priority="2" stopIfTrue="1" operator="containsText" text="O.K.">
      <formula>NOT(ISERROR(SEARCH("O.K.",D21)))</formula>
    </cfRule>
  </conditionalFormatting>
  <dataValidations count="4">
    <dataValidation type="textLength" allowBlank="1" showInputMessage="1" showErrorMessage="1" sqref="A16:I16" xr:uid="{00000000-0002-0000-0200-000001000000}">
      <formula1>0</formula1>
      <formula2>6000</formula2>
    </dataValidation>
    <dataValidation type="list" allowBlank="1" showInputMessage="1" sqref="D12:I12" xr:uid="{00000000-0002-0000-0200-000002000000}">
      <formula1>$G$30:$G$34</formula1>
    </dataValidation>
    <dataValidation type="list" allowBlank="1" showInputMessage="1" showErrorMessage="1" sqref="D3" xr:uid="{00000000-0002-0000-0200-000000000000}">
      <formula1>$E$30:$E$62</formula1>
    </dataValidation>
    <dataValidation type="list" allowBlank="1" showInputMessage="1" showErrorMessage="1" prompt="Select Agency Name from List" sqref="C5:I5" xr:uid="{00000000-0002-0000-0200-000003000000}">
      <formula1>$A$30:$A$63</formula1>
    </dataValidation>
  </dataValidations>
  <printOptions horizontalCentered="1"/>
  <pageMargins left="0.25" right="0.25" top="0.5" bottom="0.25" header="0.3" footer="0.05"/>
  <pageSetup scale="86"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3AFF-3A22-4B2E-B353-99D4B1D42222}">
  <sheetPr>
    <tabColor rgb="FF00B0F0"/>
    <pageSetUpPr fitToPage="1"/>
  </sheetPr>
  <dimension ref="A1:K45"/>
  <sheetViews>
    <sheetView topLeftCell="A4" zoomScaleNormal="100" workbookViewId="0">
      <selection activeCell="B68" sqref="B68:L74"/>
    </sheetView>
  </sheetViews>
  <sheetFormatPr defaultColWidth="9.109375" defaultRowHeight="13.2" x14ac:dyDescent="0.25"/>
  <cols>
    <col min="1" max="1" width="37.33203125" style="155" customWidth="1"/>
    <col min="2" max="2" width="7.44140625" style="162" customWidth="1"/>
    <col min="3" max="3" width="13.33203125" style="163" customWidth="1"/>
    <col min="4" max="4" width="10.6640625" style="155" customWidth="1"/>
    <col min="5" max="5" width="7.88671875" style="162" customWidth="1"/>
    <col min="6" max="6" width="13.33203125" style="163" customWidth="1"/>
    <col min="7" max="7" width="10.33203125" style="155" customWidth="1"/>
    <col min="8" max="16384" width="9.109375" style="143"/>
  </cols>
  <sheetData>
    <row r="1" spans="1:11" ht="16.2" thickBot="1" x14ac:dyDescent="0.35">
      <c r="A1" s="452" t="s">
        <v>185</v>
      </c>
      <c r="B1" s="452"/>
      <c r="C1" s="453" t="str">
        <f>'ABF 1 (cover)'!$C$5</f>
        <v>Select From List on ABF 1</v>
      </c>
      <c r="D1" s="453"/>
      <c r="E1" s="453"/>
      <c r="F1" s="453"/>
      <c r="G1" s="453"/>
    </row>
    <row r="2" spans="1:11" ht="18" customHeight="1" x14ac:dyDescent="0.3">
      <c r="A2" s="454" t="s">
        <v>186</v>
      </c>
      <c r="B2" s="454"/>
      <c r="C2" s="454"/>
      <c r="D2" s="454"/>
      <c r="E2" s="454"/>
      <c r="F2" s="454"/>
      <c r="G2" s="454"/>
      <c r="I2" s="436" t="s">
        <v>187</v>
      </c>
      <c r="J2" s="436"/>
      <c r="K2" s="436"/>
    </row>
    <row r="3" spans="1:11" ht="42" customHeight="1" thickBot="1" x14ac:dyDescent="0.3">
      <c r="A3" s="455" t="s">
        <v>188</v>
      </c>
      <c r="B3" s="456"/>
      <c r="C3" s="456"/>
      <c r="D3" s="456"/>
      <c r="E3" s="456"/>
      <c r="F3" s="456"/>
      <c r="G3" s="456"/>
      <c r="I3" s="449" t="s">
        <v>189</v>
      </c>
      <c r="J3" s="449"/>
      <c r="K3" s="449"/>
    </row>
    <row r="4" spans="1:11" ht="13.8" thickTop="1" x14ac:dyDescent="0.25">
      <c r="A4" s="130"/>
      <c r="B4" s="457" t="s">
        <v>484</v>
      </c>
      <c r="C4" s="458"/>
      <c r="D4" s="459"/>
      <c r="E4" s="457" t="s">
        <v>485</v>
      </c>
      <c r="F4" s="458"/>
      <c r="G4" s="460"/>
      <c r="I4" s="449"/>
      <c r="J4" s="449"/>
      <c r="K4" s="449"/>
    </row>
    <row r="5" spans="1:11" ht="41.4" x14ac:dyDescent="0.25">
      <c r="A5" s="80" t="s">
        <v>190</v>
      </c>
      <c r="B5" s="126" t="s">
        <v>191</v>
      </c>
      <c r="C5" s="127" t="s">
        <v>192</v>
      </c>
      <c r="D5" s="128" t="s">
        <v>193</v>
      </c>
      <c r="E5" s="126" t="s">
        <v>191</v>
      </c>
      <c r="F5" s="127" t="s">
        <v>192</v>
      </c>
      <c r="G5" s="129" t="s">
        <v>193</v>
      </c>
      <c r="I5" s="449"/>
      <c r="J5" s="449"/>
      <c r="K5" s="449"/>
    </row>
    <row r="6" spans="1:11" ht="23.25" customHeight="1" x14ac:dyDescent="0.25">
      <c r="A6" s="272"/>
      <c r="B6" s="273"/>
      <c r="C6" s="274"/>
      <c r="D6" s="275"/>
      <c r="E6" s="276"/>
      <c r="F6" s="274"/>
      <c r="G6" s="277"/>
      <c r="I6" s="449" t="s">
        <v>194</v>
      </c>
      <c r="J6" s="449"/>
      <c r="K6" s="449"/>
    </row>
    <row r="7" spans="1:11" ht="23.25" customHeight="1" x14ac:dyDescent="0.25">
      <c r="A7" s="272"/>
      <c r="B7" s="273"/>
      <c r="C7" s="274"/>
      <c r="D7" s="275"/>
      <c r="E7" s="276"/>
      <c r="F7" s="274"/>
      <c r="G7" s="277"/>
      <c r="I7" s="449"/>
      <c r="J7" s="449"/>
      <c r="K7" s="449"/>
    </row>
    <row r="8" spans="1:11" ht="23.25" customHeight="1" x14ac:dyDescent="0.25">
      <c r="A8" s="272"/>
      <c r="B8" s="273"/>
      <c r="C8" s="274"/>
      <c r="D8" s="275"/>
      <c r="E8" s="276"/>
      <c r="F8" s="274"/>
      <c r="G8" s="277"/>
      <c r="I8" s="449"/>
      <c r="J8" s="449"/>
      <c r="K8" s="449"/>
    </row>
    <row r="9" spans="1:11" ht="23.25" customHeight="1" x14ac:dyDescent="0.25">
      <c r="A9" s="272"/>
      <c r="B9" s="273"/>
      <c r="C9" s="274"/>
      <c r="D9" s="275"/>
      <c r="E9" s="276"/>
      <c r="F9" s="274"/>
      <c r="G9" s="277"/>
      <c r="I9" s="449"/>
      <c r="J9" s="449"/>
      <c r="K9" s="449"/>
    </row>
    <row r="10" spans="1:11" ht="23.25" customHeight="1" x14ac:dyDescent="0.25">
      <c r="A10" s="272"/>
      <c r="B10" s="273"/>
      <c r="C10" s="274"/>
      <c r="D10" s="275"/>
      <c r="E10" s="276"/>
      <c r="F10" s="274"/>
      <c r="G10" s="277"/>
      <c r="I10" s="450" t="s">
        <v>195</v>
      </c>
      <c r="J10" s="450"/>
      <c r="K10" s="450"/>
    </row>
    <row r="11" spans="1:11" ht="23.25" customHeight="1" x14ac:dyDescent="0.25">
      <c r="A11" s="272"/>
      <c r="B11" s="273"/>
      <c r="C11" s="274"/>
      <c r="D11" s="275"/>
      <c r="E11" s="276"/>
      <c r="F11" s="274"/>
      <c r="G11" s="277"/>
      <c r="I11" s="450"/>
      <c r="J11" s="450"/>
      <c r="K11" s="450"/>
    </row>
    <row r="12" spans="1:11" ht="23.25" customHeight="1" x14ac:dyDescent="0.25">
      <c r="A12" s="272"/>
      <c r="B12" s="273"/>
      <c r="C12" s="274"/>
      <c r="D12" s="275"/>
      <c r="E12" s="276"/>
      <c r="F12" s="274"/>
      <c r="G12" s="277"/>
      <c r="I12" s="450"/>
      <c r="J12" s="450"/>
      <c r="K12" s="450"/>
    </row>
    <row r="13" spans="1:11" ht="23.25" customHeight="1" x14ac:dyDescent="0.25">
      <c r="A13" s="272"/>
      <c r="B13" s="273"/>
      <c r="C13" s="274"/>
      <c r="D13" s="275"/>
      <c r="E13" s="276"/>
      <c r="F13" s="274"/>
      <c r="G13" s="277"/>
      <c r="I13" s="461" t="s">
        <v>196</v>
      </c>
      <c r="J13" s="461"/>
      <c r="K13" s="461"/>
    </row>
    <row r="14" spans="1:11" ht="23.25" customHeight="1" x14ac:dyDescent="0.25">
      <c r="A14" s="272"/>
      <c r="B14" s="273"/>
      <c r="C14" s="274"/>
      <c r="D14" s="275"/>
      <c r="E14" s="276"/>
      <c r="F14" s="274"/>
      <c r="G14" s="277"/>
      <c r="I14" s="461"/>
      <c r="J14" s="461"/>
      <c r="K14" s="461"/>
    </row>
    <row r="15" spans="1:11" ht="23.25" customHeight="1" x14ac:dyDescent="0.25">
      <c r="A15" s="272"/>
      <c r="B15" s="273"/>
      <c r="C15" s="274"/>
      <c r="D15" s="275"/>
      <c r="E15" s="276"/>
      <c r="F15" s="274"/>
      <c r="G15" s="277"/>
      <c r="I15" s="461" t="s">
        <v>197</v>
      </c>
      <c r="J15" s="461"/>
      <c r="K15" s="461"/>
    </row>
    <row r="16" spans="1:11" ht="23.25" customHeight="1" x14ac:dyDescent="0.25">
      <c r="A16" s="272"/>
      <c r="B16" s="273"/>
      <c r="C16" s="274"/>
      <c r="D16" s="275"/>
      <c r="E16" s="276"/>
      <c r="F16" s="274"/>
      <c r="G16" s="277"/>
      <c r="I16" s="461"/>
      <c r="J16" s="461"/>
      <c r="K16" s="461"/>
    </row>
    <row r="17" spans="1:11" ht="23.25" customHeight="1" x14ac:dyDescent="0.25">
      <c r="A17" s="272"/>
      <c r="B17" s="273"/>
      <c r="C17" s="274"/>
      <c r="D17" s="275"/>
      <c r="E17" s="276"/>
      <c r="F17" s="274"/>
      <c r="G17" s="277"/>
      <c r="I17" s="461"/>
      <c r="J17" s="461"/>
      <c r="K17" s="461"/>
    </row>
    <row r="18" spans="1:11" ht="23.25" customHeight="1" x14ac:dyDescent="0.25">
      <c r="A18" s="272"/>
      <c r="B18" s="273"/>
      <c r="C18" s="274"/>
      <c r="D18" s="275"/>
      <c r="E18" s="276"/>
      <c r="F18" s="274"/>
      <c r="G18" s="277"/>
      <c r="I18" s="461"/>
      <c r="J18" s="461"/>
      <c r="K18" s="461"/>
    </row>
    <row r="19" spans="1:11" ht="23.25" customHeight="1" x14ac:dyDescent="0.25">
      <c r="A19" s="272"/>
      <c r="B19" s="273"/>
      <c r="C19" s="274"/>
      <c r="D19" s="275"/>
      <c r="E19" s="276"/>
      <c r="F19" s="274"/>
      <c r="G19" s="277"/>
      <c r="I19" s="461"/>
      <c r="J19" s="461"/>
      <c r="K19" s="461"/>
    </row>
    <row r="20" spans="1:11" ht="23.25" customHeight="1" x14ac:dyDescent="0.25">
      <c r="A20" s="272"/>
      <c r="B20" s="273"/>
      <c r="C20" s="274"/>
      <c r="D20" s="275"/>
      <c r="E20" s="276"/>
      <c r="F20" s="274"/>
      <c r="G20" s="277"/>
    </row>
    <row r="21" spans="1:11" ht="23.25" customHeight="1" x14ac:dyDescent="0.25">
      <c r="A21" s="272"/>
      <c r="B21" s="273"/>
      <c r="C21" s="274"/>
      <c r="D21" s="275"/>
      <c r="E21" s="276"/>
      <c r="F21" s="274"/>
      <c r="G21" s="277"/>
    </row>
    <row r="22" spans="1:11" ht="23.25" customHeight="1" x14ac:dyDescent="0.25">
      <c r="A22" s="272"/>
      <c r="B22" s="273"/>
      <c r="C22" s="274"/>
      <c r="D22" s="275"/>
      <c r="E22" s="276"/>
      <c r="F22" s="274"/>
      <c r="G22" s="277"/>
    </row>
    <row r="23" spans="1:11" ht="23.25" customHeight="1" x14ac:dyDescent="0.25">
      <c r="A23" s="272"/>
      <c r="B23" s="273"/>
      <c r="C23" s="274"/>
      <c r="D23" s="275"/>
      <c r="E23" s="276"/>
      <c r="F23" s="274"/>
      <c r="G23" s="277"/>
    </row>
    <row r="24" spans="1:11" ht="23.25" customHeight="1" x14ac:dyDescent="0.25">
      <c r="A24" s="272"/>
      <c r="B24" s="273"/>
      <c r="C24" s="274"/>
      <c r="D24" s="275"/>
      <c r="E24" s="276"/>
      <c r="F24" s="274"/>
      <c r="G24" s="277"/>
    </row>
    <row r="25" spans="1:11" ht="23.25" customHeight="1" x14ac:dyDescent="0.25">
      <c r="A25" s="272"/>
      <c r="B25" s="273"/>
      <c r="C25" s="274"/>
      <c r="D25" s="275"/>
      <c r="E25" s="276"/>
      <c r="F25" s="274"/>
      <c r="G25" s="277"/>
    </row>
    <row r="26" spans="1:11" ht="23.25" customHeight="1" x14ac:dyDescent="0.25">
      <c r="A26" s="272"/>
      <c r="B26" s="273"/>
      <c r="C26" s="274"/>
      <c r="D26" s="275"/>
      <c r="E26" s="276"/>
      <c r="F26" s="274"/>
      <c r="G26" s="277"/>
    </row>
    <row r="27" spans="1:11" ht="23.25" customHeight="1" x14ac:dyDescent="0.25">
      <c r="A27" s="272"/>
      <c r="B27" s="273"/>
      <c r="C27" s="274"/>
      <c r="D27" s="275"/>
      <c r="E27" s="276"/>
      <c r="F27" s="274"/>
      <c r="G27" s="277"/>
    </row>
    <row r="28" spans="1:11" ht="23.25" customHeight="1" thickBot="1" x14ac:dyDescent="0.3">
      <c r="A28" s="278" t="s">
        <v>198</v>
      </c>
      <c r="B28" s="279">
        <f>SUM(B6:B27)</f>
        <v>0</v>
      </c>
      <c r="C28" s="387">
        <f>SUM(C6:C27)</f>
        <v>0</v>
      </c>
      <c r="D28" s="281"/>
      <c r="E28" s="279">
        <f>SUM(E6:E27)</f>
        <v>0</v>
      </c>
      <c r="F28" s="280">
        <f>SUM(F6:F27)</f>
        <v>0</v>
      </c>
      <c r="G28" s="282"/>
    </row>
    <row r="29" spans="1:11" ht="13.8" thickTop="1" x14ac:dyDescent="0.25">
      <c r="A29" s="451" t="s">
        <v>199</v>
      </c>
      <c r="B29" s="451"/>
      <c r="C29" s="451"/>
      <c r="D29" s="451"/>
      <c r="E29" s="451"/>
      <c r="F29" s="451"/>
      <c r="G29" s="451"/>
    </row>
    <row r="30" spans="1:11" ht="15" customHeight="1" x14ac:dyDescent="0.25">
      <c r="A30" s="448" t="s">
        <v>487</v>
      </c>
      <c r="B30" s="448"/>
      <c r="C30" s="448"/>
      <c r="D30" s="448"/>
      <c r="E30" s="448"/>
      <c r="F30" s="448"/>
      <c r="G30" s="448"/>
    </row>
    <row r="31" spans="1:11" ht="15" x14ac:dyDescent="0.25">
      <c r="A31" s="160"/>
      <c r="B31" s="158"/>
      <c r="C31" s="159"/>
      <c r="D31" s="160"/>
      <c r="E31" s="158"/>
      <c r="F31" s="159"/>
      <c r="G31" s="160"/>
    </row>
    <row r="32" spans="1:11" ht="15" x14ac:dyDescent="0.25">
      <c r="A32" s="160"/>
      <c r="B32" s="161"/>
      <c r="C32" s="159"/>
      <c r="D32" s="160"/>
      <c r="E32" s="158"/>
      <c r="F32" s="159"/>
      <c r="G32" s="160"/>
    </row>
    <row r="33" spans="1:7" ht="15" x14ac:dyDescent="0.25">
      <c r="A33" s="270"/>
      <c r="B33" s="156" t="s">
        <v>200</v>
      </c>
      <c r="C33" s="157" t="str">
        <f>IF(ISBLANK(A6),"Error","O.K.")</f>
        <v>Error</v>
      </c>
      <c r="D33" s="160"/>
      <c r="E33" s="158"/>
      <c r="F33" s="159"/>
      <c r="G33" s="160"/>
    </row>
    <row r="34" spans="1:7" ht="15" x14ac:dyDescent="0.25">
      <c r="A34" s="160"/>
      <c r="B34" s="161"/>
      <c r="C34" s="159"/>
      <c r="D34" s="160"/>
      <c r="E34" s="158"/>
      <c r="F34" s="159"/>
      <c r="G34" s="160"/>
    </row>
    <row r="35" spans="1:7" ht="15" x14ac:dyDescent="0.25">
      <c r="A35" s="160"/>
      <c r="B35" s="161"/>
      <c r="C35" s="159"/>
      <c r="D35" s="160"/>
      <c r="E35" s="158"/>
      <c r="F35" s="159"/>
      <c r="G35" s="160"/>
    </row>
    <row r="36" spans="1:7" ht="15" x14ac:dyDescent="0.25">
      <c r="A36" s="160"/>
      <c r="B36" s="161"/>
      <c r="C36" s="159"/>
      <c r="D36" s="160"/>
      <c r="E36" s="158"/>
      <c r="F36" s="159"/>
      <c r="G36" s="160"/>
    </row>
    <row r="37" spans="1:7" ht="15" x14ac:dyDescent="0.25">
      <c r="A37" s="160"/>
      <c r="B37" s="161"/>
      <c r="C37" s="159"/>
      <c r="D37" s="160"/>
      <c r="E37" s="158"/>
      <c r="F37" s="159"/>
      <c r="G37" s="160"/>
    </row>
    <row r="38" spans="1:7" ht="15" x14ac:dyDescent="0.25">
      <c r="A38" s="160"/>
      <c r="B38" s="161"/>
      <c r="C38" s="159"/>
      <c r="D38" s="160"/>
      <c r="E38" s="158"/>
      <c r="F38" s="159"/>
      <c r="G38" s="160"/>
    </row>
    <row r="39" spans="1:7" ht="15" x14ac:dyDescent="0.25">
      <c r="A39" s="160"/>
      <c r="B39" s="161"/>
      <c r="C39" s="159"/>
      <c r="D39" s="160"/>
      <c r="E39" s="158"/>
      <c r="F39" s="159"/>
      <c r="G39" s="160"/>
    </row>
    <row r="40" spans="1:7" ht="15" x14ac:dyDescent="0.25">
      <c r="A40" s="160"/>
      <c r="B40" s="161"/>
      <c r="C40" s="159"/>
      <c r="D40" s="160"/>
      <c r="E40" s="158"/>
      <c r="F40" s="159"/>
      <c r="G40" s="160"/>
    </row>
    <row r="41" spans="1:7" ht="15" x14ac:dyDescent="0.25">
      <c r="A41" s="160"/>
      <c r="B41" s="161"/>
      <c r="C41" s="159"/>
      <c r="D41" s="160"/>
      <c r="E41" s="158"/>
      <c r="F41" s="159"/>
      <c r="G41" s="160"/>
    </row>
    <row r="42" spans="1:7" ht="15" x14ac:dyDescent="0.25">
      <c r="A42" s="160"/>
      <c r="B42" s="158"/>
      <c r="C42" s="159"/>
      <c r="D42" s="160"/>
      <c r="E42" s="158"/>
      <c r="F42" s="159"/>
      <c r="G42" s="160"/>
    </row>
    <row r="43" spans="1:7" ht="15" x14ac:dyDescent="0.25">
      <c r="A43" s="160"/>
      <c r="B43" s="158"/>
      <c r="C43" s="159"/>
      <c r="D43" s="160"/>
      <c r="E43" s="158"/>
      <c r="F43" s="159"/>
      <c r="G43" s="160"/>
    </row>
    <row r="44" spans="1:7" ht="15" x14ac:dyDescent="0.25">
      <c r="A44" s="160"/>
      <c r="B44" s="158"/>
      <c r="C44" s="159"/>
      <c r="D44" s="160"/>
      <c r="E44" s="158"/>
      <c r="F44" s="159"/>
      <c r="G44" s="160"/>
    </row>
    <row r="45" spans="1:7" ht="15" x14ac:dyDescent="0.25">
      <c r="A45" s="160"/>
      <c r="B45" s="158"/>
      <c r="C45" s="159"/>
      <c r="D45" s="160"/>
      <c r="E45" s="158"/>
      <c r="F45" s="159"/>
      <c r="G45" s="160"/>
    </row>
  </sheetData>
  <sheetProtection sheet="1" objects="1" scenarios="1"/>
  <mergeCells count="14">
    <mergeCell ref="A30:G30"/>
    <mergeCell ref="I6:K9"/>
    <mergeCell ref="I10:K12"/>
    <mergeCell ref="A29:G29"/>
    <mergeCell ref="A1:B1"/>
    <mergeCell ref="C1:G1"/>
    <mergeCell ref="A2:G2"/>
    <mergeCell ref="I2:K2"/>
    <mergeCell ref="A3:G3"/>
    <mergeCell ref="I3:K5"/>
    <mergeCell ref="B4:D4"/>
    <mergeCell ref="E4:G4"/>
    <mergeCell ref="I13:K14"/>
    <mergeCell ref="I15:K19"/>
  </mergeCells>
  <conditionalFormatting sqref="C33">
    <cfRule type="cellIs" dxfId="85" priority="1" stopIfTrue="1" operator="equal">
      <formula>"Error"</formula>
    </cfRule>
    <cfRule type="containsText" dxfId="84" priority="2" stopIfTrue="1" operator="containsText" text="O.K.">
      <formula>NOT(ISERROR(SEARCH("O.K.",C33)))</formula>
    </cfRule>
  </conditionalFormatting>
  <printOptions horizontalCentered="1" verticalCentered="1"/>
  <pageMargins left="0.75" right="0.75" top="1" bottom="1" header="0.5" footer="0.5"/>
  <pageSetup scale="90" fitToHeight="0" orientation="portrait" horizontalDpi="300" verticalDpi="300" r:id="rId1"/>
  <headerFooter alignWithMargins="0">
    <oddHeader>&amp;R&amp;"Arial,Bold"&amp;14ABF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7" tint="0.59999389629810485"/>
    <pageSetUpPr fitToPage="1"/>
  </sheetPr>
  <dimension ref="A1:M41"/>
  <sheetViews>
    <sheetView zoomScale="125" zoomScaleNormal="100" workbookViewId="0">
      <selection activeCell="B68" sqref="B68:L74"/>
    </sheetView>
  </sheetViews>
  <sheetFormatPr defaultColWidth="9.33203125" defaultRowHeight="13.2" x14ac:dyDescent="0.25"/>
  <cols>
    <col min="1" max="2" width="9.33203125" style="143"/>
    <col min="3" max="3" width="12" style="143" customWidth="1"/>
    <col min="4" max="4" width="16.33203125" style="143" customWidth="1"/>
    <col min="5" max="6" width="9.33203125" style="143"/>
    <col min="7" max="7" width="8.33203125" style="143" customWidth="1"/>
    <col min="8" max="8" width="9.33203125" style="143" customWidth="1"/>
    <col min="9" max="9" width="14" style="143" customWidth="1"/>
    <col min="10" max="16384" width="9.33203125" style="143"/>
  </cols>
  <sheetData>
    <row r="1" spans="1:13" ht="16.2" thickBot="1" x14ac:dyDescent="0.35">
      <c r="A1" s="452" t="s">
        <v>96</v>
      </c>
      <c r="B1" s="452"/>
      <c r="C1" s="481" t="str">
        <f>'ABF 1 (cover)'!$C$5</f>
        <v>Select From List on ABF 1</v>
      </c>
      <c r="D1" s="481"/>
      <c r="E1" s="481"/>
      <c r="F1" s="481"/>
      <c r="G1" s="481"/>
      <c r="H1" s="481"/>
      <c r="I1" s="29" t="s">
        <v>483</v>
      </c>
    </row>
    <row r="2" spans="1:13" ht="24" customHeight="1" x14ac:dyDescent="0.3">
      <c r="A2" s="452" t="s">
        <v>201</v>
      </c>
      <c r="B2" s="452"/>
      <c r="C2" s="452"/>
      <c r="D2" s="452"/>
      <c r="E2" s="452"/>
      <c r="F2" s="452"/>
      <c r="G2" s="452"/>
      <c r="H2" s="452"/>
      <c r="I2" s="271"/>
      <c r="K2" s="149" t="s">
        <v>202</v>
      </c>
      <c r="L2" s="134"/>
      <c r="M2" s="134"/>
    </row>
    <row r="3" spans="1:13" ht="12.45" customHeight="1" x14ac:dyDescent="0.25">
      <c r="A3" s="2"/>
      <c r="B3" s="2"/>
      <c r="C3" s="2"/>
      <c r="D3" s="2"/>
      <c r="E3" s="2"/>
      <c r="F3" s="2"/>
      <c r="G3" s="2"/>
      <c r="H3" s="2"/>
      <c r="I3" s="2"/>
      <c r="K3" s="449" t="s">
        <v>504</v>
      </c>
      <c r="L3" s="449"/>
      <c r="M3" s="449"/>
    </row>
    <row r="4" spans="1:13" ht="45" customHeight="1" thickBot="1" x14ac:dyDescent="0.3">
      <c r="A4" s="455" t="s">
        <v>503</v>
      </c>
      <c r="B4" s="487"/>
      <c r="C4" s="487"/>
      <c r="D4" s="487"/>
      <c r="E4" s="487"/>
      <c r="F4" s="487"/>
      <c r="G4" s="487"/>
      <c r="H4" s="487"/>
      <c r="I4" s="487"/>
      <c r="K4" s="449"/>
      <c r="L4" s="449"/>
      <c r="M4" s="449"/>
    </row>
    <row r="5" spans="1:13" s="164" customFormat="1" ht="23.25" customHeight="1" thickTop="1" thickBot="1" x14ac:dyDescent="0.3">
      <c r="A5" s="488" t="s">
        <v>203</v>
      </c>
      <c r="B5" s="479"/>
      <c r="C5" s="479"/>
      <c r="D5" s="135" t="s">
        <v>204</v>
      </c>
      <c r="E5" s="479" t="s">
        <v>205</v>
      </c>
      <c r="F5" s="479"/>
      <c r="G5" s="479"/>
      <c r="H5" s="480"/>
      <c r="I5" s="334" t="s">
        <v>206</v>
      </c>
      <c r="K5" s="449"/>
      <c r="L5" s="449"/>
      <c r="M5" s="449"/>
    </row>
    <row r="6" spans="1:13" ht="18.75" customHeight="1" x14ac:dyDescent="0.25">
      <c r="A6" s="478"/>
      <c r="B6" s="470"/>
      <c r="C6" s="483"/>
      <c r="D6" s="193"/>
      <c r="E6" s="482"/>
      <c r="F6" s="470"/>
      <c r="G6" s="470"/>
      <c r="H6" s="483"/>
      <c r="I6" s="196"/>
      <c r="K6" s="449"/>
      <c r="L6" s="449"/>
      <c r="M6" s="449"/>
    </row>
    <row r="7" spans="1:13" ht="18.75" customHeight="1" x14ac:dyDescent="0.25">
      <c r="A7" s="478"/>
      <c r="B7" s="470"/>
      <c r="C7" s="471"/>
      <c r="D7" s="194"/>
      <c r="E7" s="477"/>
      <c r="F7" s="468"/>
      <c r="G7" s="468"/>
      <c r="H7" s="468"/>
      <c r="I7" s="197"/>
      <c r="K7" s="449"/>
      <c r="L7" s="449"/>
      <c r="M7" s="449"/>
    </row>
    <row r="8" spans="1:13" ht="18.75" customHeight="1" x14ac:dyDescent="0.25">
      <c r="A8" s="469"/>
      <c r="B8" s="470"/>
      <c r="C8" s="471"/>
      <c r="D8" s="194"/>
      <c r="E8" s="468"/>
      <c r="F8" s="468"/>
      <c r="G8" s="468"/>
      <c r="H8" s="468"/>
      <c r="I8" s="197"/>
      <c r="K8" s="484" t="s">
        <v>207</v>
      </c>
      <c r="L8" s="484"/>
      <c r="M8" s="484"/>
    </row>
    <row r="9" spans="1:13" ht="18.75" customHeight="1" x14ac:dyDescent="0.25">
      <c r="A9" s="469"/>
      <c r="B9" s="470"/>
      <c r="C9" s="471"/>
      <c r="D9" s="194"/>
      <c r="E9" s="468"/>
      <c r="F9" s="468"/>
      <c r="G9" s="468"/>
      <c r="H9" s="468"/>
      <c r="I9" s="197"/>
      <c r="K9" s="484"/>
      <c r="L9" s="484"/>
      <c r="M9" s="484"/>
    </row>
    <row r="10" spans="1:13" ht="18.75" customHeight="1" x14ac:dyDescent="0.25">
      <c r="A10" s="469"/>
      <c r="B10" s="470"/>
      <c r="C10" s="471"/>
      <c r="D10" s="194"/>
      <c r="E10" s="468"/>
      <c r="F10" s="468"/>
      <c r="G10" s="468"/>
      <c r="H10" s="468"/>
      <c r="I10" s="197"/>
      <c r="K10" s="484"/>
      <c r="L10" s="484"/>
      <c r="M10" s="484"/>
    </row>
    <row r="11" spans="1:13" ht="18.75" customHeight="1" x14ac:dyDescent="0.25">
      <c r="A11" s="469"/>
      <c r="B11" s="470"/>
      <c r="C11" s="471"/>
      <c r="D11" s="194"/>
      <c r="E11" s="468"/>
      <c r="F11" s="468"/>
      <c r="G11" s="468"/>
      <c r="H11" s="468"/>
      <c r="I11" s="197"/>
      <c r="K11" s="484"/>
      <c r="L11" s="484"/>
      <c r="M11" s="484"/>
    </row>
    <row r="12" spans="1:13" ht="18.75" customHeight="1" x14ac:dyDescent="0.25">
      <c r="A12" s="469"/>
      <c r="B12" s="470"/>
      <c r="C12" s="471"/>
      <c r="D12" s="194"/>
      <c r="E12" s="468"/>
      <c r="F12" s="468"/>
      <c r="G12" s="468"/>
      <c r="H12" s="468"/>
      <c r="I12" s="197"/>
    </row>
    <row r="13" spans="1:13" ht="18.75" customHeight="1" x14ac:dyDescent="0.25">
      <c r="A13" s="469"/>
      <c r="B13" s="470"/>
      <c r="C13" s="471"/>
      <c r="D13" s="194"/>
      <c r="E13" s="468"/>
      <c r="F13" s="468"/>
      <c r="G13" s="468"/>
      <c r="H13" s="468"/>
      <c r="I13" s="197"/>
    </row>
    <row r="14" spans="1:13" ht="18.75" customHeight="1" x14ac:dyDescent="0.25">
      <c r="A14" s="469"/>
      <c r="B14" s="470"/>
      <c r="C14" s="471"/>
      <c r="D14" s="194"/>
      <c r="E14" s="468"/>
      <c r="F14" s="468"/>
      <c r="G14" s="468"/>
      <c r="H14" s="468"/>
      <c r="I14" s="197"/>
    </row>
    <row r="15" spans="1:13" ht="18.75" customHeight="1" x14ac:dyDescent="0.25">
      <c r="A15" s="469"/>
      <c r="B15" s="470"/>
      <c r="C15" s="471"/>
      <c r="D15" s="194"/>
      <c r="E15" s="468"/>
      <c r="F15" s="468"/>
      <c r="G15" s="468"/>
      <c r="H15" s="468"/>
      <c r="I15" s="197"/>
    </row>
    <row r="16" spans="1:13" ht="18.75" customHeight="1" x14ac:dyDescent="0.25">
      <c r="A16" s="469"/>
      <c r="B16" s="470"/>
      <c r="C16" s="471"/>
      <c r="D16" s="194"/>
      <c r="E16" s="468"/>
      <c r="F16" s="468"/>
      <c r="G16" s="468"/>
      <c r="H16" s="468"/>
      <c r="I16" s="197"/>
    </row>
    <row r="17" spans="1:9" ht="18.75" customHeight="1" x14ac:dyDescent="0.25">
      <c r="A17" s="469"/>
      <c r="B17" s="470"/>
      <c r="C17" s="471"/>
      <c r="D17" s="194"/>
      <c r="E17" s="468"/>
      <c r="F17" s="468"/>
      <c r="G17" s="468"/>
      <c r="H17" s="468"/>
      <c r="I17" s="197"/>
    </row>
    <row r="18" spans="1:9" ht="18.75" customHeight="1" x14ac:dyDescent="0.25">
      <c r="A18" s="469"/>
      <c r="B18" s="470"/>
      <c r="C18" s="471"/>
      <c r="D18" s="194"/>
      <c r="E18" s="468"/>
      <c r="F18" s="468"/>
      <c r="G18" s="468"/>
      <c r="H18" s="468"/>
      <c r="I18" s="197"/>
    </row>
    <row r="19" spans="1:9" ht="18.75" customHeight="1" x14ac:dyDescent="0.25">
      <c r="A19" s="469"/>
      <c r="B19" s="470"/>
      <c r="C19" s="471"/>
      <c r="D19" s="194"/>
      <c r="E19" s="468"/>
      <c r="F19" s="468"/>
      <c r="G19" s="468"/>
      <c r="H19" s="468"/>
      <c r="I19" s="197"/>
    </row>
    <row r="20" spans="1:9" ht="18.75" customHeight="1" x14ac:dyDescent="0.25">
      <c r="A20" s="469"/>
      <c r="B20" s="470"/>
      <c r="C20" s="471"/>
      <c r="D20" s="194"/>
      <c r="E20" s="468"/>
      <c r="F20" s="468"/>
      <c r="G20" s="468"/>
      <c r="H20" s="468"/>
      <c r="I20" s="197"/>
    </row>
    <row r="21" spans="1:9" ht="18.75" customHeight="1" x14ac:dyDescent="0.25">
      <c r="A21" s="469"/>
      <c r="B21" s="470"/>
      <c r="C21" s="471"/>
      <c r="D21" s="194"/>
      <c r="E21" s="468"/>
      <c r="F21" s="468"/>
      <c r="G21" s="468"/>
      <c r="H21" s="468"/>
      <c r="I21" s="197"/>
    </row>
    <row r="22" spans="1:9" ht="18.75" customHeight="1" x14ac:dyDescent="0.25">
      <c r="A22" s="469"/>
      <c r="B22" s="470"/>
      <c r="C22" s="471"/>
      <c r="D22" s="194"/>
      <c r="E22" s="468"/>
      <c r="F22" s="468"/>
      <c r="G22" s="468"/>
      <c r="H22" s="468"/>
      <c r="I22" s="197"/>
    </row>
    <row r="23" spans="1:9" ht="18.75" customHeight="1" x14ac:dyDescent="0.25">
      <c r="A23" s="469"/>
      <c r="B23" s="470"/>
      <c r="C23" s="471"/>
      <c r="D23" s="194"/>
      <c r="E23" s="468"/>
      <c r="F23" s="468"/>
      <c r="G23" s="468"/>
      <c r="H23" s="468"/>
      <c r="I23" s="197"/>
    </row>
    <row r="24" spans="1:9" ht="18.75" customHeight="1" x14ac:dyDescent="0.25">
      <c r="A24" s="469"/>
      <c r="B24" s="470"/>
      <c r="C24" s="471"/>
      <c r="D24" s="194"/>
      <c r="E24" s="468"/>
      <c r="F24" s="468"/>
      <c r="G24" s="468"/>
      <c r="H24" s="468"/>
      <c r="I24" s="197"/>
    </row>
    <row r="25" spans="1:9" ht="18.75" customHeight="1" x14ac:dyDescent="0.25">
      <c r="A25" s="469"/>
      <c r="B25" s="470"/>
      <c r="C25" s="471"/>
      <c r="D25" s="194"/>
      <c r="E25" s="468"/>
      <c r="F25" s="468"/>
      <c r="G25" s="468"/>
      <c r="H25" s="468"/>
      <c r="I25" s="197"/>
    </row>
    <row r="26" spans="1:9" ht="18.75" customHeight="1" x14ac:dyDescent="0.25">
      <c r="A26" s="469"/>
      <c r="B26" s="470"/>
      <c r="C26" s="471"/>
      <c r="D26" s="194"/>
      <c r="E26" s="468"/>
      <c r="F26" s="468"/>
      <c r="G26" s="468"/>
      <c r="H26" s="468"/>
      <c r="I26" s="197"/>
    </row>
    <row r="27" spans="1:9" ht="18.75" customHeight="1" x14ac:dyDescent="0.25">
      <c r="A27" s="469"/>
      <c r="B27" s="470"/>
      <c r="C27" s="471"/>
      <c r="D27" s="194"/>
      <c r="E27" s="468"/>
      <c r="F27" s="468"/>
      <c r="G27" s="468"/>
      <c r="H27" s="468"/>
      <c r="I27" s="197"/>
    </row>
    <row r="28" spans="1:9" ht="18.75" customHeight="1" x14ac:dyDescent="0.25">
      <c r="A28" s="469"/>
      <c r="B28" s="470"/>
      <c r="C28" s="471"/>
      <c r="D28" s="194"/>
      <c r="E28" s="468"/>
      <c r="F28" s="468"/>
      <c r="G28" s="468"/>
      <c r="H28" s="468"/>
      <c r="I28" s="197"/>
    </row>
    <row r="29" spans="1:9" ht="18.75" customHeight="1" x14ac:dyDescent="0.25">
      <c r="A29" s="469"/>
      <c r="B29" s="470"/>
      <c r="C29" s="471"/>
      <c r="D29" s="194"/>
      <c r="E29" s="468"/>
      <c r="F29" s="468"/>
      <c r="G29" s="468"/>
      <c r="H29" s="468"/>
      <c r="I29" s="197"/>
    </row>
    <row r="30" spans="1:9" ht="18.75" customHeight="1" x14ac:dyDescent="0.25">
      <c r="A30" s="469"/>
      <c r="B30" s="470"/>
      <c r="C30" s="471"/>
      <c r="D30" s="194"/>
      <c r="E30" s="468"/>
      <c r="F30" s="468"/>
      <c r="G30" s="468"/>
      <c r="H30" s="468"/>
      <c r="I30" s="197"/>
    </row>
    <row r="31" spans="1:9" ht="18.75" customHeight="1" x14ac:dyDescent="0.25">
      <c r="A31" s="474"/>
      <c r="B31" s="475"/>
      <c r="C31" s="476"/>
      <c r="D31" s="194"/>
      <c r="E31" s="468"/>
      <c r="F31" s="468"/>
      <c r="G31" s="468"/>
      <c r="H31" s="468"/>
      <c r="I31" s="197"/>
    </row>
    <row r="32" spans="1:9" ht="18.75" customHeight="1" x14ac:dyDescent="0.25">
      <c r="A32" s="469"/>
      <c r="B32" s="470"/>
      <c r="C32" s="471"/>
      <c r="D32" s="194"/>
      <c r="E32" s="468"/>
      <c r="F32" s="468"/>
      <c r="G32" s="468"/>
      <c r="H32" s="468"/>
      <c r="I32" s="197"/>
    </row>
    <row r="33" spans="1:9" ht="18.75" customHeight="1" x14ac:dyDescent="0.25">
      <c r="A33" s="469"/>
      <c r="B33" s="470"/>
      <c r="C33" s="471"/>
      <c r="D33" s="194"/>
      <c r="E33" s="468"/>
      <c r="F33" s="468"/>
      <c r="G33" s="468"/>
      <c r="H33" s="468"/>
      <c r="I33" s="197"/>
    </row>
    <row r="34" spans="1:9" ht="18.75" customHeight="1" x14ac:dyDescent="0.25">
      <c r="A34" s="469"/>
      <c r="B34" s="470"/>
      <c r="C34" s="471"/>
      <c r="D34" s="194"/>
      <c r="E34" s="468"/>
      <c r="F34" s="468"/>
      <c r="G34" s="468"/>
      <c r="H34" s="468"/>
      <c r="I34" s="197"/>
    </row>
    <row r="35" spans="1:9" ht="18.75" customHeight="1" x14ac:dyDescent="0.25">
      <c r="A35" s="469"/>
      <c r="B35" s="470"/>
      <c r="C35" s="471"/>
      <c r="D35" s="194"/>
      <c r="E35" s="468"/>
      <c r="F35" s="468"/>
      <c r="G35" s="468"/>
      <c r="H35" s="468"/>
      <c r="I35" s="197"/>
    </row>
    <row r="36" spans="1:9" ht="18.75" customHeight="1" thickBot="1" x14ac:dyDescent="0.3">
      <c r="A36" s="462"/>
      <c r="B36" s="463"/>
      <c r="C36" s="464"/>
      <c r="D36" s="195"/>
      <c r="E36" s="465"/>
      <c r="F36" s="466"/>
      <c r="G36" s="466"/>
      <c r="H36" s="467"/>
      <c r="I36" s="81"/>
    </row>
    <row r="37" spans="1:9" ht="18.75" customHeight="1" thickBot="1" x14ac:dyDescent="0.3">
      <c r="A37" s="82"/>
      <c r="B37" s="83"/>
      <c r="C37" s="84" t="s">
        <v>208</v>
      </c>
      <c r="D37" s="390">
        <f>SUM(D6:D36)</f>
        <v>0</v>
      </c>
      <c r="E37" s="472"/>
      <c r="F37" s="473"/>
      <c r="G37" s="473"/>
      <c r="H37" s="473"/>
      <c r="I37" s="473"/>
    </row>
    <row r="38" spans="1:9" ht="25.5" customHeight="1" thickTop="1" x14ac:dyDescent="0.25">
      <c r="A38" s="485" t="s">
        <v>488</v>
      </c>
      <c r="B38" s="486"/>
      <c r="C38" s="486"/>
      <c r="D38" s="486"/>
      <c r="E38" s="486"/>
      <c r="F38" s="486"/>
      <c r="G38" s="486"/>
      <c r="H38" s="486"/>
      <c r="I38" s="486"/>
    </row>
    <row r="41" spans="1:9" x14ac:dyDescent="0.25">
      <c r="C41" s="433" t="str">
        <f>IF(D37=0,"You have indicated your agency has NO services funded outside the ASSET process","You have indicated your agency has services funded outside the ASSET process")</f>
        <v>You have indicated your agency has NO services funded outside the ASSET process</v>
      </c>
      <c r="D41" s="433"/>
      <c r="E41" s="433"/>
      <c r="F41" s="433"/>
      <c r="G41" s="433"/>
      <c r="H41" s="433"/>
      <c r="I41" s="433"/>
    </row>
  </sheetData>
  <sheetProtection sheet="1" selectLockedCells="1"/>
  <customSheetViews>
    <customSheetView guid="{24F8A60A-E436-41F4-8B3A-E9289E290C45}" showPageBreaks="1" printArea="1">
      <selection activeCell="B40" sqref="B40"/>
      <pageMargins left="0" right="0" top="0" bottom="0" header="0" footer="0"/>
      <printOptions horizontalCentered="1"/>
      <pageSetup scale="90" orientation="portrait" horizontalDpi="4294967295" verticalDpi="4294967295" r:id="rId1"/>
      <headerFooter alignWithMargins="0">
        <oddHeader>&amp;R&amp;"Arial,Bold"&amp;14ABF 4</oddHeader>
      </headerFooter>
    </customSheetView>
  </customSheetViews>
  <mergeCells count="73">
    <mergeCell ref="K3:M7"/>
    <mergeCell ref="K8:M11"/>
    <mergeCell ref="A38:I38"/>
    <mergeCell ref="A16:C16"/>
    <mergeCell ref="E16:H16"/>
    <mergeCell ref="A17:C17"/>
    <mergeCell ref="A12:C12"/>
    <mergeCell ref="A4:I4"/>
    <mergeCell ref="A6:C6"/>
    <mergeCell ref="A5:C5"/>
    <mergeCell ref="A11:C11"/>
    <mergeCell ref="E13:H13"/>
    <mergeCell ref="E23:H23"/>
    <mergeCell ref="A25:C25"/>
    <mergeCell ref="E17:H17"/>
    <mergeCell ref="A21:C21"/>
    <mergeCell ref="A1:B1"/>
    <mergeCell ref="C1:H1"/>
    <mergeCell ref="E6:H6"/>
    <mergeCell ref="A9:C9"/>
    <mergeCell ref="E9:H9"/>
    <mergeCell ref="C41:I41"/>
    <mergeCell ref="E7:H7"/>
    <mergeCell ref="A8:C8"/>
    <mergeCell ref="A7:C7"/>
    <mergeCell ref="A2:H2"/>
    <mergeCell ref="E8:H8"/>
    <mergeCell ref="E5:H5"/>
    <mergeCell ref="A14:C14"/>
    <mergeCell ref="E14:H14"/>
    <mergeCell ref="A15:C15"/>
    <mergeCell ref="E15:H15"/>
    <mergeCell ref="E11:H11"/>
    <mergeCell ref="A10:C10"/>
    <mergeCell ref="E10:H10"/>
    <mergeCell ref="E12:H12"/>
    <mergeCell ref="A13:C13"/>
    <mergeCell ref="E21:H21"/>
    <mergeCell ref="A18:C18"/>
    <mergeCell ref="E18:H18"/>
    <mergeCell ref="A19:C19"/>
    <mergeCell ref="E25:H25"/>
    <mergeCell ref="E19:H19"/>
    <mergeCell ref="A24:C24"/>
    <mergeCell ref="E24:H24"/>
    <mergeCell ref="A20:C20"/>
    <mergeCell ref="E20:H20"/>
    <mergeCell ref="A22:C22"/>
    <mergeCell ref="E22:H22"/>
    <mergeCell ref="A23:C23"/>
    <mergeCell ref="E26:H26"/>
    <mergeCell ref="A27:C27"/>
    <mergeCell ref="E27:H27"/>
    <mergeCell ref="A32:C32"/>
    <mergeCell ref="E37:I37"/>
    <mergeCell ref="A28:C28"/>
    <mergeCell ref="E28:H28"/>
    <mergeCell ref="A29:C29"/>
    <mergeCell ref="E29:H29"/>
    <mergeCell ref="A26:C26"/>
    <mergeCell ref="E32:H32"/>
    <mergeCell ref="A33:C33"/>
    <mergeCell ref="E33:H33"/>
    <mergeCell ref="A30:C30"/>
    <mergeCell ref="E30:H30"/>
    <mergeCell ref="A31:C31"/>
    <mergeCell ref="A36:C36"/>
    <mergeCell ref="E36:H36"/>
    <mergeCell ref="E31:H31"/>
    <mergeCell ref="A34:C34"/>
    <mergeCell ref="E34:H34"/>
    <mergeCell ref="A35:C35"/>
    <mergeCell ref="E35:H35"/>
  </mergeCells>
  <phoneticPr fontId="10" type="noConversion"/>
  <printOptions horizontalCentered="1" verticalCentered="1"/>
  <pageMargins left="0.25" right="0.25" top="0.25" bottom="0.25" header="0.3" footer="0.05"/>
  <pageSetup fitToHeight="0"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96"/>
  <sheetViews>
    <sheetView topLeftCell="A48" zoomScaleNormal="100" workbookViewId="0">
      <selection activeCell="B68" sqref="B68:L74"/>
    </sheetView>
  </sheetViews>
  <sheetFormatPr defaultColWidth="9.33203125" defaultRowHeight="13.2" x14ac:dyDescent="0.25"/>
  <cols>
    <col min="1" max="1" width="9.66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217</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399"/>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c r="F15" s="285"/>
      <c r="G15" s="198"/>
      <c r="H15" s="98"/>
      <c r="I15" s="285"/>
      <c r="J15" s="198"/>
      <c r="K15" s="98"/>
      <c r="L15" s="198"/>
      <c r="M15" s="94" t="str">
        <f t="shared" ref="M15:M24" si="0">IF(ISERROR(L15/$L$35),"N/A",L15/$L$35)</f>
        <v>N/A</v>
      </c>
      <c r="O15" s="449"/>
      <c r="P15" s="449"/>
      <c r="Q15" s="449"/>
      <c r="R15" s="449"/>
    </row>
    <row r="16" spans="1:18" x14ac:dyDescent="0.25">
      <c r="A16" s="18">
        <v>2</v>
      </c>
      <c r="B16" s="19" t="s">
        <v>235</v>
      </c>
      <c r="C16" s="117"/>
      <c r="D16" s="199"/>
      <c r="E16" s="99"/>
      <c r="F16" s="285"/>
      <c r="G16" s="199"/>
      <c r="H16" s="99"/>
      <c r="I16" s="285"/>
      <c r="J16" s="199"/>
      <c r="K16" s="99"/>
      <c r="L16" s="199"/>
      <c r="M16" s="31" t="str">
        <f t="shared" si="0"/>
        <v>N/A</v>
      </c>
      <c r="O16" s="449"/>
      <c r="P16" s="449"/>
      <c r="Q16" s="449"/>
      <c r="R16" s="449"/>
    </row>
    <row r="17" spans="1:18" x14ac:dyDescent="0.25">
      <c r="A17" s="18">
        <v>3</v>
      </c>
      <c r="B17" s="19" t="s">
        <v>236</v>
      </c>
      <c r="C17" s="117"/>
      <c r="D17" s="199"/>
      <c r="E17" s="99"/>
      <c r="F17" s="285"/>
      <c r="G17" s="199"/>
      <c r="H17" s="99"/>
      <c r="I17" s="285"/>
      <c r="J17" s="199"/>
      <c r="K17" s="99"/>
      <c r="L17" s="199"/>
      <c r="M17" s="31" t="str">
        <f t="shared" si="0"/>
        <v>N/A</v>
      </c>
      <c r="O17" s="449"/>
      <c r="P17" s="449"/>
      <c r="Q17" s="449"/>
      <c r="R17" s="449"/>
    </row>
    <row r="18" spans="1:18" ht="12.75" customHeight="1" x14ac:dyDescent="0.25">
      <c r="A18" s="18">
        <v>4</v>
      </c>
      <c r="B18" s="19" t="s">
        <v>237</v>
      </c>
      <c r="C18" s="117"/>
      <c r="D18" s="199"/>
      <c r="E18" s="99"/>
      <c r="F18" s="285"/>
      <c r="G18" s="199"/>
      <c r="H18" s="99"/>
      <c r="I18" s="285"/>
      <c r="J18" s="199"/>
      <c r="K18" s="99"/>
      <c r="L18" s="199"/>
      <c r="M18" s="31" t="str">
        <f t="shared" si="0"/>
        <v>N/A</v>
      </c>
      <c r="O18" s="449"/>
      <c r="P18" s="449"/>
      <c r="Q18" s="449"/>
      <c r="R18" s="449"/>
    </row>
    <row r="19" spans="1:18" x14ac:dyDescent="0.25">
      <c r="A19" s="18">
        <v>5</v>
      </c>
      <c r="B19" s="19" t="s">
        <v>238</v>
      </c>
      <c r="C19" s="117"/>
      <c r="D19" s="199"/>
      <c r="E19" s="99"/>
      <c r="F19" s="285"/>
      <c r="G19" s="199"/>
      <c r="H19" s="99"/>
      <c r="I19" s="285"/>
      <c r="J19" s="199"/>
      <c r="K19" s="99"/>
      <c r="L19" s="199"/>
      <c r="M19" s="31" t="str">
        <f t="shared" si="0"/>
        <v>N/A</v>
      </c>
      <c r="O19" s="449"/>
      <c r="P19" s="449"/>
      <c r="Q19" s="449"/>
      <c r="R19" s="449"/>
    </row>
    <row r="20" spans="1:18" x14ac:dyDescent="0.25">
      <c r="A20" s="18">
        <v>6</v>
      </c>
      <c r="B20" s="19" t="s">
        <v>239</v>
      </c>
      <c r="C20" s="117"/>
      <c r="D20" s="199"/>
      <c r="E20" s="99"/>
      <c r="F20" s="285"/>
      <c r="G20" s="199"/>
      <c r="H20" s="99"/>
      <c r="I20" s="285"/>
      <c r="J20" s="199"/>
      <c r="K20" s="99"/>
      <c r="L20" s="199"/>
      <c r="M20" s="31" t="str">
        <f t="shared" si="0"/>
        <v>N/A</v>
      </c>
      <c r="O20" s="449"/>
      <c r="P20" s="449"/>
      <c r="Q20" s="449"/>
      <c r="R20" s="449"/>
    </row>
    <row r="21" spans="1:18" x14ac:dyDescent="0.25">
      <c r="A21" s="18">
        <v>7</v>
      </c>
      <c r="B21" s="19" t="s">
        <v>498</v>
      </c>
      <c r="C21" s="117"/>
      <c r="D21" s="199"/>
      <c r="E21" s="99"/>
      <c r="F21" s="285"/>
      <c r="G21" s="199"/>
      <c r="H21" s="99"/>
      <c r="I21" s="285"/>
      <c r="J21" s="199"/>
      <c r="K21" s="99"/>
      <c r="L21" s="199"/>
      <c r="M21" s="31" t="str">
        <f t="shared" si="0"/>
        <v>N/A</v>
      </c>
      <c r="O21" s="461" t="s">
        <v>240</v>
      </c>
      <c r="P21" s="518"/>
      <c r="Q21" s="518"/>
      <c r="R21" s="518"/>
    </row>
    <row r="22" spans="1:18" ht="12.75" customHeight="1" x14ac:dyDescent="0.25">
      <c r="A22" s="18">
        <v>8</v>
      </c>
      <c r="B22" s="19" t="s">
        <v>241</v>
      </c>
      <c r="C22" s="117"/>
      <c r="D22" s="199"/>
      <c r="E22" s="99"/>
      <c r="F22" s="285"/>
      <c r="G22" s="199"/>
      <c r="H22" s="99"/>
      <c r="I22" s="285"/>
      <c r="J22" s="199"/>
      <c r="K22" s="99"/>
      <c r="L22" s="199"/>
      <c r="M22" s="31" t="str">
        <f t="shared" si="0"/>
        <v>N/A</v>
      </c>
      <c r="O22" s="518"/>
      <c r="P22" s="518"/>
      <c r="Q22" s="518"/>
      <c r="R22" s="518"/>
    </row>
    <row r="23" spans="1:18" x14ac:dyDescent="0.25">
      <c r="A23" s="18">
        <v>9</v>
      </c>
      <c r="B23" s="19" t="s">
        <v>242</v>
      </c>
      <c r="C23" s="117"/>
      <c r="D23" s="199"/>
      <c r="E23" s="99"/>
      <c r="F23" s="285"/>
      <c r="G23" s="199"/>
      <c r="H23" s="99"/>
      <c r="I23" s="285"/>
      <c r="J23" s="199"/>
      <c r="K23" s="99"/>
      <c r="L23" s="199"/>
      <c r="M23" s="31" t="str">
        <f t="shared" si="0"/>
        <v>N/A</v>
      </c>
      <c r="O23" s="518"/>
      <c r="P23" s="518"/>
      <c r="Q23" s="518"/>
      <c r="R23" s="518"/>
    </row>
    <row r="24" spans="1:18" x14ac:dyDescent="0.25">
      <c r="A24" s="18">
        <v>10</v>
      </c>
      <c r="B24" s="19" t="s">
        <v>243</v>
      </c>
      <c r="C24" s="117"/>
      <c r="D24" s="199"/>
      <c r="E24" s="99"/>
      <c r="F24" s="285"/>
      <c r="G24" s="199"/>
      <c r="H24" s="99"/>
      <c r="I24" s="285"/>
      <c r="J24" s="199"/>
      <c r="K24" s="99"/>
      <c r="L24" s="199"/>
      <c r="M24" s="31" t="str">
        <f t="shared" si="0"/>
        <v>N/A</v>
      </c>
      <c r="O24" s="518"/>
      <c r="P24" s="518"/>
      <c r="Q24" s="518"/>
      <c r="R24" s="518"/>
    </row>
    <row r="25" spans="1:18" x14ac:dyDescent="0.25">
      <c r="A25" s="18">
        <v>11</v>
      </c>
      <c r="B25" s="19" t="s">
        <v>244</v>
      </c>
      <c r="C25" s="117"/>
      <c r="D25" s="199"/>
      <c r="E25" s="99"/>
      <c r="F25" s="285"/>
      <c r="G25" s="199"/>
      <c r="H25" s="99"/>
      <c r="I25" s="285"/>
      <c r="J25" s="199"/>
      <c r="K25" s="99"/>
      <c r="L25" s="199"/>
      <c r="M25" s="31" t="str">
        <f>IF(ISERROR(L25/$L$35),"N/A",L25/$L$35)</f>
        <v>N/A</v>
      </c>
      <c r="O25" s="518"/>
      <c r="P25" s="518"/>
      <c r="Q25" s="518"/>
      <c r="R25" s="518"/>
    </row>
    <row r="26" spans="1:18" ht="12.75" customHeight="1" x14ac:dyDescent="0.25">
      <c r="A26" s="18">
        <v>12</v>
      </c>
      <c r="B26" s="19" t="s">
        <v>245</v>
      </c>
      <c r="C26" s="117"/>
      <c r="D26" s="199"/>
      <c r="E26" s="99"/>
      <c r="F26" s="285"/>
      <c r="G26" s="199"/>
      <c r="H26" s="99"/>
      <c r="I26" s="285"/>
      <c r="J26" s="199"/>
      <c r="K26" s="99"/>
      <c r="L26" s="199"/>
      <c r="M26" s="31" t="str">
        <f>IF(ISERROR(L26/$L$35),"N/A",L26/$L$35)</f>
        <v>N/A</v>
      </c>
      <c r="O26" s="498" t="s">
        <v>246</v>
      </c>
      <c r="P26" s="498"/>
      <c r="Q26" s="498"/>
      <c r="R26" s="498"/>
    </row>
    <row r="27" spans="1:18" x14ac:dyDescent="0.25">
      <c r="A27" s="18">
        <v>13</v>
      </c>
      <c r="B27" s="19" t="s">
        <v>247</v>
      </c>
      <c r="C27" s="117"/>
      <c r="D27" s="199"/>
      <c r="E27" s="100"/>
      <c r="F27" s="285"/>
      <c r="G27" s="199"/>
      <c r="H27" s="100"/>
      <c r="I27" s="285"/>
      <c r="J27" s="199"/>
      <c r="K27" s="100"/>
      <c r="L27" s="199"/>
      <c r="M27" s="31" t="str">
        <f t="shared" ref="M27:M33" si="1">IF(ISERROR(L27/$L$35),"N/A",L27/$L$35)</f>
        <v>N/A</v>
      </c>
      <c r="O27" s="498"/>
      <c r="P27" s="498"/>
      <c r="Q27" s="498"/>
      <c r="R27" s="498"/>
    </row>
    <row r="28" spans="1:18" ht="13.8" thickBot="1" x14ac:dyDescent="0.3">
      <c r="A28" s="20">
        <v>14</v>
      </c>
      <c r="B28" s="21" t="s">
        <v>248</v>
      </c>
      <c r="C28" s="124"/>
      <c r="D28" s="200"/>
      <c r="E28" s="101"/>
      <c r="F28" s="285"/>
      <c r="G28" s="204"/>
      <c r="H28" s="101"/>
      <c r="I28" s="285"/>
      <c r="J28" s="204"/>
      <c r="K28" s="101"/>
      <c r="L28" s="204"/>
      <c r="M28" s="95" t="str">
        <f t="shared" si="1"/>
        <v>N/A</v>
      </c>
      <c r="O28" s="498"/>
      <c r="P28" s="498"/>
      <c r="Q28" s="498"/>
      <c r="R28" s="498"/>
    </row>
    <row r="29" spans="1:18" ht="15" customHeight="1" thickTop="1" x14ac:dyDescent="0.25">
      <c r="A29" s="18">
        <v>15</v>
      </c>
      <c r="B29" s="507" t="s">
        <v>249</v>
      </c>
      <c r="C29" s="137" t="s">
        <v>250</v>
      </c>
      <c r="D29" s="201"/>
      <c r="E29" s="185"/>
      <c r="F29" s="340"/>
      <c r="G29" s="201"/>
      <c r="H29" s="185"/>
      <c r="I29" s="341"/>
      <c r="J29" s="201"/>
      <c r="K29" s="100"/>
      <c r="L29" s="201"/>
      <c r="M29" s="96" t="str">
        <f t="shared" si="1"/>
        <v>N/A</v>
      </c>
      <c r="O29" s="498"/>
      <c r="P29" s="498"/>
      <c r="Q29" s="498"/>
      <c r="R29" s="498"/>
    </row>
    <row r="30" spans="1:18" ht="12.75" customHeight="1" x14ac:dyDescent="0.25">
      <c r="A30" s="18">
        <v>16</v>
      </c>
      <c r="B30" s="508"/>
      <c r="C30" s="137" t="s">
        <v>251</v>
      </c>
      <c r="D30" s="199"/>
      <c r="E30" s="185"/>
      <c r="F30" s="340"/>
      <c r="G30" s="199"/>
      <c r="H30" s="185"/>
      <c r="I30" s="341"/>
      <c r="J30" s="199"/>
      <c r="K30" s="100"/>
      <c r="L30" s="199"/>
      <c r="M30" s="31" t="str">
        <f t="shared" si="1"/>
        <v>N/A</v>
      </c>
      <c r="O30" s="498"/>
      <c r="P30" s="498"/>
      <c r="Q30" s="498"/>
      <c r="R30" s="498"/>
    </row>
    <row r="31" spans="1:18" x14ac:dyDescent="0.25">
      <c r="A31" s="22">
        <v>17</v>
      </c>
      <c r="B31" s="509"/>
      <c r="C31" s="138" t="s">
        <v>252</v>
      </c>
      <c r="D31" s="199"/>
      <c r="E31" s="186"/>
      <c r="F31" s="340"/>
      <c r="G31" s="199"/>
      <c r="H31" s="186"/>
      <c r="I31" s="341"/>
      <c r="J31" s="199"/>
      <c r="K31" s="99"/>
      <c r="L31" s="199"/>
      <c r="M31" s="31" t="str">
        <f t="shared" si="1"/>
        <v>N/A</v>
      </c>
      <c r="O31" s="498"/>
      <c r="P31" s="498"/>
      <c r="Q31" s="498"/>
      <c r="R31" s="498"/>
    </row>
    <row r="32" spans="1:18" ht="12.75" customHeight="1" x14ac:dyDescent="0.25">
      <c r="A32" s="22">
        <v>18</v>
      </c>
      <c r="B32" s="509"/>
      <c r="C32" s="139" t="s">
        <v>253</v>
      </c>
      <c r="D32" s="199"/>
      <c r="E32" s="186"/>
      <c r="F32" s="340"/>
      <c r="G32" s="199"/>
      <c r="H32" s="186"/>
      <c r="I32" s="341"/>
      <c r="J32" s="199"/>
      <c r="K32" s="99"/>
      <c r="L32" s="199"/>
      <c r="M32" s="31" t="str">
        <f t="shared" si="1"/>
        <v>N/A</v>
      </c>
      <c r="O32" s="498"/>
      <c r="P32" s="498"/>
      <c r="Q32" s="498"/>
      <c r="R32" s="498"/>
    </row>
    <row r="33" spans="1:18" ht="13.8" thickBot="1" x14ac:dyDescent="0.3">
      <c r="A33" s="22">
        <v>19</v>
      </c>
      <c r="B33" s="510"/>
      <c r="C33" s="140" t="s">
        <v>254</v>
      </c>
      <c r="D33" s="199"/>
      <c r="E33" s="186"/>
      <c r="F33" s="340"/>
      <c r="G33" s="199"/>
      <c r="H33" s="186"/>
      <c r="I33" s="341"/>
      <c r="J33" s="199"/>
      <c r="K33" s="99"/>
      <c r="L33" s="199"/>
      <c r="M33" s="31" t="str">
        <f t="shared" si="1"/>
        <v>N/A</v>
      </c>
      <c r="O33" s="449" t="s">
        <v>255</v>
      </c>
      <c r="P33" s="449"/>
      <c r="Q33" s="449"/>
      <c r="R33" s="449"/>
    </row>
    <row r="34" spans="1:18" ht="13.5" customHeight="1" thickBot="1" x14ac:dyDescent="0.3">
      <c r="A34" s="23">
        <v>20</v>
      </c>
      <c r="B34" s="342" t="s">
        <v>256</v>
      </c>
      <c r="C34" s="24"/>
      <c r="D34" s="202">
        <f>SUM(D29:D33)</f>
        <v>0</v>
      </c>
      <c r="E34" s="187">
        <f t="shared" ref="E34:M34" si="2">SUM(E29:E33)</f>
        <v>0</v>
      </c>
      <c r="F34" s="343">
        <f>SUM(F29:F33)</f>
        <v>0</v>
      </c>
      <c r="G34" s="205">
        <f t="shared" si="2"/>
        <v>0</v>
      </c>
      <c r="H34" s="90">
        <f t="shared" si="2"/>
        <v>0</v>
      </c>
      <c r="I34" s="344">
        <f t="shared" si="2"/>
        <v>0</v>
      </c>
      <c r="J34" s="205">
        <f t="shared" si="2"/>
        <v>0</v>
      </c>
      <c r="K34" s="90">
        <f t="shared" si="2"/>
        <v>0</v>
      </c>
      <c r="L34" s="202">
        <f t="shared" si="2"/>
        <v>0</v>
      </c>
      <c r="M34" s="92">
        <f t="shared" si="2"/>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c r="F38" s="285"/>
      <c r="G38" s="349"/>
      <c r="H38" s="104"/>
      <c r="I38" s="285"/>
      <c r="J38" s="349"/>
      <c r="K38" s="104"/>
      <c r="L38" s="349"/>
      <c r="M38" s="97" t="str">
        <f t="shared" ref="M38:M58" si="3">IF(ISERROR(L38/L$58),"N/A",L38/L$58)</f>
        <v>N/A</v>
      </c>
      <c r="O38" s="449"/>
      <c r="P38" s="449"/>
      <c r="Q38" s="449"/>
      <c r="R38" s="449"/>
    </row>
    <row r="39" spans="1:18" ht="13.5" customHeight="1" x14ac:dyDescent="0.25">
      <c r="A39" s="350">
        <v>23</v>
      </c>
      <c r="B39" s="42" t="s">
        <v>260</v>
      </c>
      <c r="C39" s="351"/>
      <c r="D39" s="352"/>
      <c r="E39" s="99"/>
      <c r="F39" s="285"/>
      <c r="G39" s="352"/>
      <c r="H39" s="99"/>
      <c r="I39" s="285"/>
      <c r="J39" s="352"/>
      <c r="K39" s="99"/>
      <c r="L39" s="352"/>
      <c r="M39" s="31" t="str">
        <f t="shared" si="3"/>
        <v>N/A</v>
      </c>
      <c r="O39" s="449"/>
      <c r="P39" s="449"/>
      <c r="Q39" s="449"/>
      <c r="R39" s="449"/>
    </row>
    <row r="40" spans="1:18" ht="13.5" customHeight="1" x14ac:dyDescent="0.25">
      <c r="A40" s="350">
        <v>24</v>
      </c>
      <c r="B40" s="42" t="s">
        <v>261</v>
      </c>
      <c r="C40" s="351"/>
      <c r="D40" s="352"/>
      <c r="E40" s="99"/>
      <c r="F40" s="285"/>
      <c r="G40" s="352"/>
      <c r="H40" s="99"/>
      <c r="I40" s="285"/>
      <c r="J40" s="352"/>
      <c r="K40" s="99"/>
      <c r="L40" s="352"/>
      <c r="M40" s="31" t="str">
        <f t="shared" si="3"/>
        <v>N/A</v>
      </c>
      <c r="O40" s="449"/>
      <c r="P40" s="449"/>
      <c r="Q40" s="449"/>
      <c r="R40" s="449"/>
    </row>
    <row r="41" spans="1:18" ht="13.5" customHeight="1" x14ac:dyDescent="0.25">
      <c r="A41" s="350">
        <v>25</v>
      </c>
      <c r="B41" s="42" t="s">
        <v>262</v>
      </c>
      <c r="C41" s="351"/>
      <c r="D41" s="352"/>
      <c r="E41" s="99"/>
      <c r="F41" s="285"/>
      <c r="G41" s="352"/>
      <c r="H41" s="99"/>
      <c r="I41" s="285"/>
      <c r="J41" s="352"/>
      <c r="K41" s="99"/>
      <c r="L41" s="352"/>
      <c r="M41" s="31" t="str">
        <f t="shared" si="3"/>
        <v>N/A</v>
      </c>
      <c r="O41" s="450" t="s">
        <v>263</v>
      </c>
      <c r="P41" s="450"/>
      <c r="Q41" s="450"/>
      <c r="R41" s="450"/>
    </row>
    <row r="42" spans="1:18" ht="13.5" customHeight="1" x14ac:dyDescent="0.25">
      <c r="A42" s="350">
        <v>26</v>
      </c>
      <c r="B42" s="42" t="s">
        <v>264</v>
      </c>
      <c r="C42" s="351"/>
      <c r="D42" s="352"/>
      <c r="E42" s="99"/>
      <c r="F42" s="285"/>
      <c r="G42" s="352"/>
      <c r="H42" s="99"/>
      <c r="I42" s="285"/>
      <c r="J42" s="352"/>
      <c r="K42" s="99"/>
      <c r="L42" s="352"/>
      <c r="M42" s="31" t="str">
        <f t="shared" si="3"/>
        <v>N/A</v>
      </c>
      <c r="O42" s="450"/>
      <c r="P42" s="450"/>
      <c r="Q42" s="450"/>
      <c r="R42" s="450"/>
    </row>
    <row r="43" spans="1:18" ht="13.5" customHeight="1" x14ac:dyDescent="0.25">
      <c r="A43" s="350">
        <v>27</v>
      </c>
      <c r="B43" s="42" t="s">
        <v>265</v>
      </c>
      <c r="C43" s="351"/>
      <c r="D43" s="352"/>
      <c r="E43" s="99"/>
      <c r="F43" s="285"/>
      <c r="G43" s="352"/>
      <c r="H43" s="99"/>
      <c r="I43" s="285"/>
      <c r="J43" s="352"/>
      <c r="K43" s="99"/>
      <c r="L43" s="352"/>
      <c r="M43" s="31" t="str">
        <f t="shared" si="3"/>
        <v>N/A</v>
      </c>
      <c r="O43" s="450"/>
      <c r="P43" s="450"/>
      <c r="Q43" s="450"/>
      <c r="R43" s="450"/>
    </row>
    <row r="44" spans="1:18" ht="13.5" customHeight="1" x14ac:dyDescent="0.25">
      <c r="A44" s="350">
        <v>28</v>
      </c>
      <c r="B44" s="42" t="s">
        <v>266</v>
      </c>
      <c r="C44" s="351"/>
      <c r="D44" s="352"/>
      <c r="E44" s="99"/>
      <c r="F44" s="285"/>
      <c r="G44" s="352"/>
      <c r="H44" s="99"/>
      <c r="I44" s="285"/>
      <c r="J44" s="352"/>
      <c r="K44" s="99"/>
      <c r="L44" s="352"/>
      <c r="M44" s="31" t="str">
        <f t="shared" si="3"/>
        <v>N/A</v>
      </c>
      <c r="O44" s="450"/>
      <c r="P44" s="450"/>
      <c r="Q44" s="450"/>
      <c r="R44" s="450"/>
    </row>
    <row r="45" spans="1:18" ht="13.5" customHeight="1" x14ac:dyDescent="0.25">
      <c r="A45" s="350">
        <v>29</v>
      </c>
      <c r="B45" s="42" t="s">
        <v>267</v>
      </c>
      <c r="C45" s="351"/>
      <c r="D45" s="352"/>
      <c r="E45" s="99"/>
      <c r="F45" s="285"/>
      <c r="G45" s="352"/>
      <c r="H45" s="99"/>
      <c r="I45" s="285"/>
      <c r="J45" s="352"/>
      <c r="K45" s="99"/>
      <c r="L45" s="352"/>
      <c r="M45" s="31" t="str">
        <f t="shared" si="3"/>
        <v>N/A</v>
      </c>
      <c r="O45" s="499" t="s">
        <v>268</v>
      </c>
      <c r="P45" s="499"/>
      <c r="Q45" s="499"/>
      <c r="R45" s="499"/>
    </row>
    <row r="46" spans="1:18" ht="13.5" customHeight="1" x14ac:dyDescent="0.25">
      <c r="A46" s="350">
        <v>30</v>
      </c>
      <c r="B46" s="42" t="s">
        <v>269</v>
      </c>
      <c r="C46" s="351"/>
      <c r="D46" s="352"/>
      <c r="E46" s="99"/>
      <c r="F46" s="285"/>
      <c r="G46" s="352"/>
      <c r="H46" s="99"/>
      <c r="I46" s="285"/>
      <c r="J46" s="352"/>
      <c r="K46" s="99"/>
      <c r="L46" s="352"/>
      <c r="M46" s="31" t="str">
        <f>IF(ISERROR(L46/L$58),"N/A",L46/L$58)</f>
        <v>N/A</v>
      </c>
      <c r="O46" s="499"/>
      <c r="P46" s="499"/>
      <c r="Q46" s="499"/>
      <c r="R46" s="499"/>
    </row>
    <row r="47" spans="1:18" ht="13.5" customHeight="1" x14ac:dyDescent="0.25">
      <c r="A47" s="350">
        <v>31</v>
      </c>
      <c r="B47" s="42" t="s">
        <v>270</v>
      </c>
      <c r="C47" s="351"/>
      <c r="D47" s="352"/>
      <c r="E47" s="99"/>
      <c r="F47" s="285"/>
      <c r="G47" s="352"/>
      <c r="H47" s="99"/>
      <c r="I47" s="285"/>
      <c r="J47" s="352"/>
      <c r="K47" s="99"/>
      <c r="L47" s="352"/>
      <c r="M47" s="31" t="str">
        <f t="shared" si="3"/>
        <v>N/A</v>
      </c>
    </row>
    <row r="48" spans="1:18" ht="13.5" customHeight="1" x14ac:dyDescent="0.25">
      <c r="A48" s="350">
        <v>32</v>
      </c>
      <c r="B48" s="42" t="s">
        <v>271</v>
      </c>
      <c r="C48" s="351"/>
      <c r="D48" s="352"/>
      <c r="E48" s="99"/>
      <c r="F48" s="285"/>
      <c r="G48" s="352"/>
      <c r="H48" s="99"/>
      <c r="I48" s="285"/>
      <c r="J48" s="352"/>
      <c r="K48" s="99"/>
      <c r="L48" s="352"/>
      <c r="M48" s="31" t="str">
        <f t="shared" si="3"/>
        <v>N/A</v>
      </c>
    </row>
    <row r="49" spans="1:15" ht="13.5" customHeight="1" x14ac:dyDescent="0.25">
      <c r="A49" s="350">
        <v>33</v>
      </c>
      <c r="B49" s="42" t="s">
        <v>272</v>
      </c>
      <c r="C49" s="351"/>
      <c r="D49" s="352"/>
      <c r="E49" s="99"/>
      <c r="F49" s="285"/>
      <c r="G49" s="352"/>
      <c r="H49" s="99"/>
      <c r="I49" s="285"/>
      <c r="J49" s="352"/>
      <c r="K49" s="99"/>
      <c r="L49" s="352"/>
      <c r="M49" s="31" t="str">
        <f t="shared" si="3"/>
        <v>N/A</v>
      </c>
    </row>
    <row r="50" spans="1:15" ht="13.5" customHeight="1" x14ac:dyDescent="0.25">
      <c r="A50" s="350">
        <v>34</v>
      </c>
      <c r="B50" s="42" t="s">
        <v>273</v>
      </c>
      <c r="C50" s="351"/>
      <c r="D50" s="352"/>
      <c r="E50" s="99"/>
      <c r="F50" s="285"/>
      <c r="G50" s="352"/>
      <c r="H50" s="99"/>
      <c r="I50" s="285"/>
      <c r="J50" s="352"/>
      <c r="K50" s="99"/>
      <c r="L50" s="352"/>
      <c r="M50" s="31" t="str">
        <f t="shared" si="3"/>
        <v>N/A</v>
      </c>
    </row>
    <row r="51" spans="1:15" ht="13.5" customHeight="1" x14ac:dyDescent="0.25">
      <c r="A51" s="350">
        <v>35</v>
      </c>
      <c r="B51" s="42" t="s">
        <v>274</v>
      </c>
      <c r="C51" s="351"/>
      <c r="D51" s="352"/>
      <c r="E51" s="99"/>
      <c r="F51" s="285"/>
      <c r="G51" s="352"/>
      <c r="H51" s="99"/>
      <c r="I51" s="285"/>
      <c r="J51" s="352"/>
      <c r="K51" s="99"/>
      <c r="L51" s="352"/>
      <c r="M51" s="31" t="str">
        <f t="shared" si="3"/>
        <v>N/A</v>
      </c>
    </row>
    <row r="52" spans="1:15" ht="13.5" customHeight="1" x14ac:dyDescent="0.25">
      <c r="A52" s="350">
        <v>36</v>
      </c>
      <c r="B52" s="42" t="s">
        <v>275</v>
      </c>
      <c r="C52" s="351"/>
      <c r="D52" s="352"/>
      <c r="E52" s="99"/>
      <c r="F52" s="285"/>
      <c r="G52" s="352"/>
      <c r="H52" s="99"/>
      <c r="I52" s="285"/>
      <c r="J52" s="352"/>
      <c r="K52" s="99"/>
      <c r="L52" s="352"/>
      <c r="M52" s="31" t="str">
        <f t="shared" si="3"/>
        <v>N/A</v>
      </c>
    </row>
    <row r="53" spans="1:15" ht="13.5" customHeight="1" x14ac:dyDescent="0.25">
      <c r="A53" s="350">
        <v>37</v>
      </c>
      <c r="B53" s="42" t="s">
        <v>276</v>
      </c>
      <c r="C53" s="351"/>
      <c r="D53" s="352"/>
      <c r="E53" s="99"/>
      <c r="F53" s="285"/>
      <c r="G53" s="352"/>
      <c r="H53" s="99"/>
      <c r="I53" s="285"/>
      <c r="J53" s="352"/>
      <c r="K53" s="99"/>
      <c r="L53" s="352"/>
      <c r="M53" s="31" t="str">
        <f t="shared" si="3"/>
        <v>N/A</v>
      </c>
    </row>
    <row r="54" spans="1:15" ht="13.5" customHeight="1" x14ac:dyDescent="0.25">
      <c r="A54" s="350">
        <v>38</v>
      </c>
      <c r="B54" s="30" t="s">
        <v>277</v>
      </c>
      <c r="C54" s="351"/>
      <c r="D54" s="352"/>
      <c r="E54" s="99"/>
      <c r="F54" s="285"/>
      <c r="G54" s="352"/>
      <c r="H54" s="99"/>
      <c r="I54" s="285"/>
      <c r="J54" s="352"/>
      <c r="K54" s="99"/>
      <c r="L54" s="352"/>
      <c r="M54" s="31" t="str">
        <f t="shared" si="3"/>
        <v>N/A</v>
      </c>
    </row>
    <row r="55" spans="1:15" ht="13.5" customHeight="1" x14ac:dyDescent="0.25">
      <c r="A55" s="350">
        <v>39</v>
      </c>
      <c r="B55" s="42" t="s">
        <v>278</v>
      </c>
      <c r="C55" s="351"/>
      <c r="D55" s="352"/>
      <c r="E55" s="99"/>
      <c r="F55" s="285"/>
      <c r="G55" s="352"/>
      <c r="H55" s="99"/>
      <c r="I55" s="285"/>
      <c r="J55" s="352"/>
      <c r="K55" s="99"/>
      <c r="L55" s="352"/>
      <c r="M55" s="31" t="str">
        <f t="shared" si="3"/>
        <v>N/A</v>
      </c>
    </row>
    <row r="56" spans="1:15" ht="13.5" customHeight="1" x14ac:dyDescent="0.25">
      <c r="A56" s="353">
        <v>40</v>
      </c>
      <c r="B56" s="228"/>
      <c r="C56" s="354"/>
      <c r="D56" s="355"/>
      <c r="E56" s="99"/>
      <c r="F56" s="285"/>
      <c r="G56" s="355"/>
      <c r="H56" s="99"/>
      <c r="I56" s="285"/>
      <c r="J56" s="355"/>
      <c r="K56" s="99"/>
      <c r="L56" s="355"/>
      <c r="M56" s="31" t="str">
        <f t="shared" si="3"/>
        <v>N/A</v>
      </c>
      <c r="O56" s="143" t="s">
        <v>279</v>
      </c>
    </row>
    <row r="57" spans="1:15" ht="13.8" thickBot="1" x14ac:dyDescent="0.3">
      <c r="A57" s="353">
        <v>41</v>
      </c>
      <c r="B57" s="165" t="s">
        <v>280</v>
      </c>
      <c r="C57" s="356"/>
      <c r="D57" s="357"/>
      <c r="E57" s="141"/>
      <c r="F57" s="285"/>
      <c r="G57" s="357"/>
      <c r="H57" s="141"/>
      <c r="I57" s="285"/>
      <c r="J57" s="357"/>
      <c r="K57" s="141"/>
      <c r="L57" s="357"/>
      <c r="M57" s="32" t="str">
        <f t="shared" si="3"/>
        <v>N/A</v>
      </c>
    </row>
    <row r="58" spans="1:15" ht="13.5" customHeight="1" thickBot="1" x14ac:dyDescent="0.3">
      <c r="A58" s="358">
        <v>42</v>
      </c>
      <c r="B58" s="46" t="s">
        <v>281</v>
      </c>
      <c r="C58" s="359"/>
      <c r="D58" s="360">
        <f>SUM(D38:D57)</f>
        <v>0</v>
      </c>
      <c r="E58" s="102" t="str">
        <f t="shared" ref="E58" si="4">IF(ISERROR(D58/D$58),"N/A",D58/D$58)</f>
        <v>N/A</v>
      </c>
      <c r="F58" s="288"/>
      <c r="G58" s="361">
        <f>SUM(G38:G57)</f>
        <v>0</v>
      </c>
      <c r="H58" s="91" t="str">
        <f t="shared" ref="H58" si="5">IF(ISERROR(G58/G$58),"N/A",G58/G$58)</f>
        <v>N/A</v>
      </c>
      <c r="I58" s="286"/>
      <c r="J58" s="361">
        <f>SUM(J38:J57)</f>
        <v>0</v>
      </c>
      <c r="K58" s="91" t="str">
        <f t="shared" ref="K58" si="6">IF(ISERROR(J58/J$58),"N/A",J58/J$58)</f>
        <v>N/A</v>
      </c>
      <c r="L58" s="362">
        <f>SUM(L38:L57)</f>
        <v>0</v>
      </c>
      <c r="M58" s="89" t="str">
        <f t="shared" si="3"/>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8" ht="13.8" thickBot="1" x14ac:dyDescent="0.3">
      <c r="A65" s="2"/>
      <c r="B65" s="368" t="s">
        <v>287</v>
      </c>
      <c r="C65" s="369"/>
      <c r="D65" s="392"/>
      <c r="E65" s="327"/>
      <c r="F65" s="323"/>
      <c r="G65" s="392"/>
      <c r="H65" s="327"/>
      <c r="I65" s="323"/>
      <c r="J65" s="392"/>
      <c r="K65" s="327"/>
      <c r="L65" s="392"/>
      <c r="M65" s="291"/>
    </row>
    <row r="66" spans="1:18" x14ac:dyDescent="0.25">
      <c r="A66" s="2"/>
      <c r="B66" s="33"/>
      <c r="C66" s="2"/>
      <c r="D66" s="2"/>
      <c r="E66" s="2"/>
      <c r="F66" s="2"/>
      <c r="G66" s="2"/>
      <c r="H66" s="2"/>
      <c r="I66" s="2"/>
      <c r="J66" s="2"/>
      <c r="K66" s="2"/>
      <c r="L66" s="2"/>
      <c r="M66" s="2"/>
    </row>
    <row r="67" spans="1:18" ht="28.35" customHeight="1" x14ac:dyDescent="0.25">
      <c r="A67" s="504" t="s">
        <v>288</v>
      </c>
      <c r="B67" s="504"/>
      <c r="C67" s="504"/>
      <c r="D67" s="504"/>
      <c r="E67" s="504"/>
      <c r="F67" s="504"/>
      <c r="G67" s="504"/>
      <c r="H67" s="504"/>
      <c r="I67" s="504"/>
      <c r="J67" s="504"/>
      <c r="K67" s="504"/>
      <c r="L67" s="504"/>
      <c r="M67" s="2"/>
    </row>
    <row r="68" spans="1:18" x14ac:dyDescent="0.25">
      <c r="A68" s="2"/>
      <c r="B68" s="489" t="s">
        <v>494</v>
      </c>
      <c r="C68" s="490"/>
      <c r="D68" s="490"/>
      <c r="E68" s="490"/>
      <c r="F68" s="490"/>
      <c r="G68" s="490"/>
      <c r="H68" s="490"/>
      <c r="I68" s="490"/>
      <c r="J68" s="490"/>
      <c r="K68" s="490"/>
      <c r="L68" s="491"/>
      <c r="M68" s="2"/>
    </row>
    <row r="69" spans="1:18" x14ac:dyDescent="0.25">
      <c r="A69" s="2"/>
      <c r="B69" s="492"/>
      <c r="C69" s="493"/>
      <c r="D69" s="493"/>
      <c r="E69" s="493"/>
      <c r="F69" s="493"/>
      <c r="G69" s="493"/>
      <c r="H69" s="493"/>
      <c r="I69" s="493"/>
      <c r="J69" s="493"/>
      <c r="K69" s="493"/>
      <c r="L69" s="494"/>
      <c r="M69" s="2"/>
    </row>
    <row r="70" spans="1:18" x14ac:dyDescent="0.25">
      <c r="A70" s="2"/>
      <c r="B70" s="492"/>
      <c r="C70" s="493"/>
      <c r="D70" s="493"/>
      <c r="E70" s="493"/>
      <c r="F70" s="493"/>
      <c r="G70" s="493"/>
      <c r="H70" s="493"/>
      <c r="I70" s="493"/>
      <c r="J70" s="493"/>
      <c r="K70" s="493"/>
      <c r="L70" s="494"/>
      <c r="M70" s="2"/>
    </row>
    <row r="71" spans="1:18" x14ac:dyDescent="0.25">
      <c r="A71" s="2"/>
      <c r="B71" s="492"/>
      <c r="C71" s="493"/>
      <c r="D71" s="493"/>
      <c r="E71" s="493"/>
      <c r="F71" s="493"/>
      <c r="G71" s="493"/>
      <c r="H71" s="493"/>
      <c r="I71" s="493"/>
      <c r="J71" s="493"/>
      <c r="K71" s="493"/>
      <c r="L71" s="494"/>
      <c r="M71" s="2"/>
    </row>
    <row r="72" spans="1:18" x14ac:dyDescent="0.25">
      <c r="A72" s="2"/>
      <c r="B72" s="492"/>
      <c r="C72" s="493"/>
      <c r="D72" s="493"/>
      <c r="E72" s="493"/>
      <c r="F72" s="493"/>
      <c r="G72" s="493"/>
      <c r="H72" s="493"/>
      <c r="I72" s="493"/>
      <c r="J72" s="493"/>
      <c r="K72" s="493"/>
      <c r="L72" s="494"/>
      <c r="M72" s="2"/>
    </row>
    <row r="73" spans="1:18" x14ac:dyDescent="0.25">
      <c r="A73" s="2"/>
      <c r="B73" s="492"/>
      <c r="C73" s="493"/>
      <c r="D73" s="493"/>
      <c r="E73" s="493"/>
      <c r="F73" s="493"/>
      <c r="G73" s="493"/>
      <c r="H73" s="493"/>
      <c r="I73" s="493"/>
      <c r="J73" s="493"/>
      <c r="K73" s="493"/>
      <c r="L73" s="494"/>
      <c r="M73" s="2"/>
    </row>
    <row r="74" spans="1:18" ht="6.6" customHeight="1" x14ac:dyDescent="0.25">
      <c r="A74" s="2"/>
      <c r="B74" s="495"/>
      <c r="C74" s="496"/>
      <c r="D74" s="496"/>
      <c r="E74" s="496"/>
      <c r="F74" s="496"/>
      <c r="G74" s="496"/>
      <c r="H74" s="496"/>
      <c r="I74" s="496"/>
      <c r="J74" s="496"/>
      <c r="K74" s="496"/>
      <c r="L74" s="497"/>
      <c r="M74" s="2"/>
    </row>
    <row r="75" spans="1:18" x14ac:dyDescent="0.25">
      <c r="A75" s="2"/>
      <c r="B75" s="33"/>
      <c r="C75" s="2"/>
      <c r="D75" s="2"/>
      <c r="E75" s="2"/>
      <c r="F75" s="2"/>
      <c r="G75" s="2"/>
      <c r="H75" s="2"/>
      <c r="I75" s="2"/>
      <c r="J75" s="2"/>
      <c r="K75" s="2"/>
      <c r="L75" s="2"/>
      <c r="M75" s="2"/>
    </row>
    <row r="76" spans="1:18" s="182" customFormat="1" x14ac:dyDescent="0.25">
      <c r="B76" s="283"/>
      <c r="O76" s="143"/>
      <c r="P76" s="143"/>
      <c r="Q76" s="143"/>
      <c r="R76" s="143"/>
    </row>
    <row r="77" spans="1:18" x14ac:dyDescent="0.25">
      <c r="B77" s="33"/>
      <c r="C77" s="333" t="s">
        <v>289</v>
      </c>
      <c r="D77" s="148" t="str">
        <f>IF(L58=0,"O.K.",IF(AND(ISBLANK(M9),ISBLANK(M10)),"Error",IF(AND(M9="x",M10&gt;0),"Error","O.K.")))</f>
        <v>O.K.</v>
      </c>
    </row>
    <row r="78" spans="1:18" x14ac:dyDescent="0.25">
      <c r="B78" s="33"/>
      <c r="C78" s="333" t="s">
        <v>290</v>
      </c>
      <c r="D78" s="148" t="str">
        <f>IF(AND(L58&gt;0,OR(ISBLANK(D61),ISBLANK(G61),ISBLANK(J61),ISBLANK(L61))),"Error","O.K.")</f>
        <v>O.K.</v>
      </c>
      <c r="F78" s="147"/>
      <c r="G78" s="370"/>
      <c r="H78" s="148"/>
    </row>
    <row r="79" spans="1:18" x14ac:dyDescent="0.25">
      <c r="B79" s="33"/>
      <c r="C79" s="333" t="s">
        <v>291</v>
      </c>
      <c r="D79" s="148" t="str">
        <f>IF(AND(L58&gt;0,OR(ISBLANK(D63),ISBLANK(G63),ISBLANK(J63),ISBLANK(L63))),"Error","O.K.")</f>
        <v>O.K.</v>
      </c>
      <c r="F79" s="147"/>
      <c r="G79" s="370"/>
      <c r="H79" s="148"/>
    </row>
    <row r="80" spans="1:18"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row r="184" s="182" customFormat="1" x14ac:dyDescent="0.25"/>
    <row r="185" s="182" customFormat="1" x14ac:dyDescent="0.25"/>
    <row r="186" s="182" customFormat="1" x14ac:dyDescent="0.25"/>
    <row r="187" s="182" customFormat="1" x14ac:dyDescent="0.25"/>
    <row r="188" s="182" customFormat="1" x14ac:dyDescent="0.25"/>
    <row r="189" s="182" customFormat="1" x14ac:dyDescent="0.25"/>
    <row r="190" s="182" customFormat="1" x14ac:dyDescent="0.25"/>
    <row r="191" s="182" customFormat="1" x14ac:dyDescent="0.25"/>
    <row r="192" s="182" customFormat="1" x14ac:dyDescent="0.25"/>
    <row r="193" s="182" customFormat="1" x14ac:dyDescent="0.25"/>
    <row r="194" s="182" customFormat="1" x14ac:dyDescent="0.25"/>
    <row r="195" s="182" customFormat="1" x14ac:dyDescent="0.25"/>
    <row r="196" s="182" customFormat="1" x14ac:dyDescent="0.25"/>
  </sheetData>
  <sheetProtection sheet="1" selectLockedCells="1"/>
  <protectedRanges>
    <protectedRange sqref="F29:F33" name="Range1"/>
  </protectedRanges>
  <sortState xmlns:xlrd2="http://schemas.microsoft.com/office/spreadsheetml/2017/richdata2" ref="A92:C167">
    <sortCondition ref="A92:A167"/>
  </sortState>
  <dataConsolidate/>
  <customSheetViews>
    <customSheetView guid="{24F8A60A-E436-41F4-8B3A-E9289E290C45}" showPageBreaks="1" fitToPage="1" printArea="1" hiddenRows="1" topLeftCell="A59">
      <selection activeCell="K72" sqref="A1:K72"/>
      <pageMargins left="0" right="0" top="0" bottom="0" header="0" footer="0"/>
      <pageSetup orientation="portrait" horizontalDpi="4294967295" verticalDpi="4294967295" r:id="rId1"/>
      <headerFooter alignWithMargins="0"/>
    </customSheetView>
  </customSheetViews>
  <mergeCells count="24">
    <mergeCell ref="L1:M1"/>
    <mergeCell ref="A2:M2"/>
    <mergeCell ref="A1:G1"/>
    <mergeCell ref="C6:K6"/>
    <mergeCell ref="O8:R9"/>
    <mergeCell ref="O3:R7"/>
    <mergeCell ref="A3:M3"/>
    <mergeCell ref="L12:M12"/>
    <mergeCell ref="O33:R40"/>
    <mergeCell ref="O41:R44"/>
    <mergeCell ref="B29:B33"/>
    <mergeCell ref="O11:R20"/>
    <mergeCell ref="A10:C11"/>
    <mergeCell ref="J12:K12"/>
    <mergeCell ref="D12:I12"/>
    <mergeCell ref="D13:F13"/>
    <mergeCell ref="G13:I13"/>
    <mergeCell ref="O21:R25"/>
    <mergeCell ref="B68:L74"/>
    <mergeCell ref="O26:R32"/>
    <mergeCell ref="O45:R46"/>
    <mergeCell ref="L13:M13"/>
    <mergeCell ref="J13:K13"/>
    <mergeCell ref="A67:L67"/>
  </mergeCells>
  <phoneticPr fontId="10" type="noConversion"/>
  <conditionalFormatting sqref="D77:D80">
    <cfRule type="containsText" dxfId="83" priority="3" stopIfTrue="1" operator="containsText" text="Error">
      <formula>NOT(ISERROR(SEARCH("Error",D77)))</formula>
    </cfRule>
    <cfRule type="containsText" dxfId="82" priority="4" stopIfTrue="1" operator="containsText" text="O.K.">
      <formula>NOT(ISERROR(SEARCH("O.K.",D77)))</formula>
    </cfRule>
  </conditionalFormatting>
  <conditionalFormatting sqref="H78:H81">
    <cfRule type="containsText" dxfId="81" priority="1" stopIfTrue="1" operator="containsText" text="Error">
      <formula>NOT(ISERROR(SEARCH("Error",H78)))</formula>
    </cfRule>
    <cfRule type="containsText" dxfId="80" priority="2" stopIfTrue="1" operator="containsText" text="O.K.">
      <formula>NOT(ISERROR(SEARCH("O.K.",H78)))</formula>
    </cfRule>
  </conditionalFormatting>
  <dataValidations xWindow="372" yWindow="324" count="7">
    <dataValidation allowBlank="1" showErrorMessage="1" promptTitle="Do Not Type Here" prompt="Information from AFB-9B is duplicated here" sqref="L59 L37" xr:uid="{00000000-0002-0000-0600-000000000000}"/>
    <dataValidation type="list" allowBlank="1" showInputMessage="1" showErrorMessage="1" prompt="Select Agency Name from List" sqref="H1:K1" xr:uid="{00000000-0002-0000-0600-000001000000}">
      <formula1>#REF!</formula1>
    </dataValidation>
    <dataValidation type="list" allowBlank="1" showInputMessage="1" prompt="Select the Service Code. Other fields will populate automatically. To find the appropriate Service Code, see pages 30-40 of the ASSET Reference Manual." sqref="L5" xr:uid="{00000000-0002-0000-0600-000002000000}">
      <formula1>$A$91:$A$141</formula1>
    </dataValidation>
    <dataValidation allowBlank="1" showInputMessage="1" showErrorMessage="1" prompt="The cost per unit is automatically calculated" sqref="D62 L62 J62 G62" xr:uid="{00000000-0002-0000-0600-000003000000}"/>
    <dataValidation allowBlank="1" showInputMessage="1" showErrorMessage="1" prompt="First select a Service Code. This field will automatically populate." sqref="C5:D5 D7" xr:uid="{00000000-0002-0000-0600-000004000000}"/>
    <dataValidation allowBlank="1" showInputMessage="1" showErrorMessage="1" promptTitle="DO NOT TYPE HERE" prompt="Agency name is copied from ABF 1" sqref="A1:G1" xr:uid="{00000000-0002-0000-0600-000005000000}"/>
    <dataValidation allowBlank="1" showInputMessage="1" showErrorMessage="1" prompt="If licensed capacity changes during the year, enter the range but do not enter words (e.g. enter &quot;75-190&quot; instead of &quot;Summer 75, School Year 190&quot;)" sqref="D65 L65 J65 G65" xr:uid="{00000000-0002-0000-0600-000006000000}"/>
  </dataValidations>
  <printOptions horizontalCentered="1" verticalCentered="1"/>
  <pageMargins left="0.25" right="0.25" top="0.5" bottom="0.25" header="0.3" footer="0.05"/>
  <pageSetup scale="69" orientation="portrait" horizontalDpi="300" verticalDpi="300" r:id="rId2"/>
  <ignoredErrors>
    <ignoredError sqref="J35" formulaRange="1"/>
    <ignoredError sqref="K58:L5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0E71-FC08-4268-82DE-0C5F744EB2C7}">
  <sheetPr>
    <pageSetUpPr fitToPage="1"/>
  </sheetPr>
  <dimension ref="A1:R175"/>
  <sheetViews>
    <sheetView topLeftCell="A35" zoomScale="70" zoomScaleNormal="70"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375</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378</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260</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380</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266</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382</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384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275</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276</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277</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8.4" customHeight="1" x14ac:dyDescent="0.25">
      <c r="A66" s="2"/>
      <c r="B66" s="33"/>
      <c r="C66" s="2"/>
      <c r="D66" s="2"/>
      <c r="E66" s="2"/>
      <c r="F66" s="2"/>
      <c r="G66" s="2"/>
      <c r="H66" s="2"/>
      <c r="I66" s="2"/>
      <c r="J66" s="2"/>
      <c r="K66" s="2"/>
      <c r="L66" s="2"/>
      <c r="M66" s="2"/>
    </row>
    <row r="67" spans="1:13" ht="30"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7.35"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sheetData>
  <sheetProtection sheet="1" selectLockedCells="1"/>
  <protectedRanges>
    <protectedRange sqref="F29:F33" name="Range1"/>
  </protectedRanges>
  <dataConsolidate/>
  <mergeCells count="24">
    <mergeCell ref="O21:R25"/>
    <mergeCell ref="O26:R32"/>
    <mergeCell ref="A67:L67"/>
    <mergeCell ref="D13:F13"/>
    <mergeCell ref="G13:I13"/>
    <mergeCell ref="J13:K13"/>
    <mergeCell ref="L13:M13"/>
    <mergeCell ref="B29:B33"/>
    <mergeCell ref="O33:R40"/>
    <mergeCell ref="O41:R44"/>
    <mergeCell ref="O45:R46"/>
    <mergeCell ref="B68:L74"/>
    <mergeCell ref="A1:G1"/>
    <mergeCell ref="L1:M1"/>
    <mergeCell ref="A2:M2"/>
    <mergeCell ref="A3:M3"/>
    <mergeCell ref="O3:R7"/>
    <mergeCell ref="C6:K6"/>
    <mergeCell ref="O8:R9"/>
    <mergeCell ref="A10:C11"/>
    <mergeCell ref="O11:R20"/>
    <mergeCell ref="D12:I12"/>
    <mergeCell ref="J12:K12"/>
    <mergeCell ref="L12:M12"/>
  </mergeCells>
  <conditionalFormatting sqref="D77:D80">
    <cfRule type="containsText" dxfId="79" priority="3" stopIfTrue="1" operator="containsText" text="Error">
      <formula>NOT(ISERROR(SEARCH("Error",D77)))</formula>
    </cfRule>
    <cfRule type="containsText" dxfId="78" priority="4" stopIfTrue="1" operator="containsText" text="O.K.">
      <formula>NOT(ISERROR(SEARCH("O.K.",D77)))</formula>
    </cfRule>
  </conditionalFormatting>
  <conditionalFormatting sqref="H78:H81">
    <cfRule type="containsText" dxfId="77" priority="1" stopIfTrue="1" operator="containsText" text="Error">
      <formula>NOT(ISERROR(SEARCH("Error",H78)))</formula>
    </cfRule>
    <cfRule type="containsText" dxfId="7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BEA06F9E-82E4-49B8-8781-3AA3F04EC99C}"/>
    <dataValidation allowBlank="1" showInputMessage="1" showErrorMessage="1" promptTitle="DO NOT TYPE HERE" prompt="Agency name is copied from ABF 1" sqref="A1:G1" xr:uid="{A8968DC5-BE44-4717-B2F4-043ECD1EAD38}"/>
    <dataValidation allowBlank="1" showInputMessage="1" showErrorMessage="1" prompt="First select a Service Code. This field will automatically populate." sqref="C5:D5 D7" xr:uid="{4BD79C33-12BE-48F2-B070-F65FE0F733BA}"/>
    <dataValidation allowBlank="1" showInputMessage="1" showErrorMessage="1" prompt="The cost per unit is automatically calculated" sqref="D62 L62 J62 G62" xr:uid="{63375DB8-5CCB-4617-A01C-4DE1A24EF67A}"/>
    <dataValidation type="list" allowBlank="1" showInputMessage="1" prompt="Select the Service Code. Other fields will populate automatically. To find the appropriate Service Code, see pages 30-40 of the ASSET Reference Manual." sqref="L5" xr:uid="{B995116B-4206-4513-8633-11A4BD74C3FF}">
      <formula1>$A$91:$A$141</formula1>
    </dataValidation>
    <dataValidation type="list" allowBlank="1" showInputMessage="1" showErrorMessage="1" prompt="Select Agency Name from List" sqref="H1:K1" xr:uid="{FDF17E55-6FD1-47E1-9036-F8CEB268C78F}">
      <formula1>#REF!</formula1>
    </dataValidation>
    <dataValidation allowBlank="1" showErrorMessage="1" promptTitle="Do Not Type Here" prompt="Information from AFB-9B is duplicated here" sqref="L59 L37:L57" xr:uid="{71A4F020-72F0-4F89-83FA-414A5AE3ED37}"/>
  </dataValidations>
  <printOptions horizontalCentered="1" verticalCentered="1"/>
  <pageMargins left="0.25" right="0.25" top="0.5" bottom="0.25" header="0.3" footer="0.05"/>
  <pageSetup scale="71" fitToHeight="0" orientation="portrait"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C151-F6F7-4933-9A18-DDC5BFE95C8D}">
  <sheetPr>
    <pageSetUpPr fitToPage="1"/>
  </sheetPr>
  <dimension ref="A1:R220"/>
  <sheetViews>
    <sheetView topLeftCell="A38" zoomScale="86" zoomScaleNormal="86"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385</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row r="184" s="182" customFormat="1" x14ac:dyDescent="0.25"/>
    <row r="185" s="182" customFormat="1" x14ac:dyDescent="0.25"/>
    <row r="186" s="182" customFormat="1" x14ac:dyDescent="0.25"/>
    <row r="187" s="182" customFormat="1" x14ac:dyDescent="0.25"/>
    <row r="188" s="182" customFormat="1" x14ac:dyDescent="0.25"/>
    <row r="189" s="182" customFormat="1" x14ac:dyDescent="0.25"/>
    <row r="190" s="182" customFormat="1" x14ac:dyDescent="0.25"/>
    <row r="191" s="182" customFormat="1" x14ac:dyDescent="0.25"/>
    <row r="192" s="182" customFormat="1" x14ac:dyDescent="0.25"/>
    <row r="193" s="182" customFormat="1" x14ac:dyDescent="0.25"/>
    <row r="194" s="182" customFormat="1" x14ac:dyDescent="0.25"/>
    <row r="195" s="182" customFormat="1" x14ac:dyDescent="0.25"/>
    <row r="196" s="182" customFormat="1" x14ac:dyDescent="0.25"/>
    <row r="197" s="182" customFormat="1" x14ac:dyDescent="0.25"/>
    <row r="198" s="182" customFormat="1" x14ac:dyDescent="0.25"/>
    <row r="199" s="182" customFormat="1" x14ac:dyDescent="0.25"/>
    <row r="200" s="182" customFormat="1" x14ac:dyDescent="0.25"/>
    <row r="201" s="182" customFormat="1" x14ac:dyDescent="0.25"/>
    <row r="202" s="182" customFormat="1" x14ac:dyDescent="0.25"/>
    <row r="203" s="182" customFormat="1" x14ac:dyDescent="0.25"/>
    <row r="204" s="182" customFormat="1" x14ac:dyDescent="0.25"/>
    <row r="205" s="182" customFormat="1" x14ac:dyDescent="0.25"/>
    <row r="206" s="182" customFormat="1" x14ac:dyDescent="0.25"/>
    <row r="207" s="182" customFormat="1" x14ac:dyDescent="0.25"/>
    <row r="208" s="182" customFormat="1" x14ac:dyDescent="0.25"/>
    <row r="209" s="182" customFormat="1" x14ac:dyDescent="0.25"/>
    <row r="210" s="182" customFormat="1" x14ac:dyDescent="0.25"/>
    <row r="211" s="182" customFormat="1" x14ac:dyDescent="0.25"/>
    <row r="212" s="182" customFormat="1" x14ac:dyDescent="0.25"/>
    <row r="213" s="182" customFormat="1" x14ac:dyDescent="0.25"/>
    <row r="214" s="182" customFormat="1" x14ac:dyDescent="0.25"/>
    <row r="215" s="182" customFormat="1" x14ac:dyDescent="0.25"/>
    <row r="216" s="182" customFormat="1" x14ac:dyDescent="0.25"/>
    <row r="217" s="182" customFormat="1" x14ac:dyDescent="0.25"/>
    <row r="218" s="182" customFormat="1" x14ac:dyDescent="0.25"/>
    <row r="219" s="182" customFormat="1" x14ac:dyDescent="0.25"/>
    <row r="220"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75" priority="3" stopIfTrue="1" operator="containsText" text="Error">
      <formula>NOT(ISERROR(SEARCH("Error",D77)))</formula>
    </cfRule>
    <cfRule type="containsText" dxfId="74" priority="4" stopIfTrue="1" operator="containsText" text="O.K.">
      <formula>NOT(ISERROR(SEARCH("O.K.",D77)))</formula>
    </cfRule>
  </conditionalFormatting>
  <conditionalFormatting sqref="H78:H81">
    <cfRule type="containsText" dxfId="73" priority="1" stopIfTrue="1" operator="containsText" text="Error">
      <formula>NOT(ISERROR(SEARCH("Error",H78)))</formula>
    </cfRule>
    <cfRule type="containsText" dxfId="7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C698ADA1-67D7-4EA0-969A-04E6F672CF4D}"/>
    <dataValidation allowBlank="1" showInputMessage="1" showErrorMessage="1" promptTitle="DO NOT TYPE HERE" prompt="Agency name is copied from ABF 1" sqref="A1:G1" xr:uid="{7BD0BA88-E735-4332-B4DF-50FF51FFE3D4}"/>
    <dataValidation allowBlank="1" showInputMessage="1" showErrorMessage="1" prompt="First select a Service Code. This field will automatically populate." sqref="C5:D5 D7" xr:uid="{BB06E27D-A709-45BD-9847-FAB673491784}"/>
    <dataValidation allowBlank="1" showInputMessage="1" showErrorMessage="1" prompt="The cost per unit is automatically calculated" sqref="D62 L62 J62 G62" xr:uid="{58807E8B-94DF-4BBE-B4DF-07977B36DA0B}"/>
    <dataValidation type="list" allowBlank="1" showInputMessage="1" prompt="Select the Service Code. Other fields will populate automatically. To find the appropriate Service Code, see pages 30-40 of the ASSET Reference Manual." sqref="L5" xr:uid="{5C8CD5A1-A629-4AF4-9451-FBAAB2EF0CCB}">
      <formula1>$A$91:$A$141</formula1>
    </dataValidation>
    <dataValidation type="list" allowBlank="1" showInputMessage="1" showErrorMessage="1" prompt="Select Agency Name from List" sqref="H1:K1" xr:uid="{84AE13C3-775D-45A6-8674-5A99B1683547}">
      <formula1>#REF!</formula1>
    </dataValidation>
    <dataValidation allowBlank="1" showErrorMessage="1" promptTitle="Do Not Type Here" prompt="Information from AFB-9B is duplicated here" sqref="L59 L37" xr:uid="{9321B7A2-0798-42F7-84C1-223298278FD1}"/>
  </dataValidations>
  <printOptions horizontalCentered="1" verticalCentered="1"/>
  <pageMargins left="0.25" right="0.25" top="0.5" bottom="0.25" header="0.3" footer="0.05"/>
  <pageSetup scale="71" fitToHeight="0"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238B-A679-4DD0-B002-E070C7762211}">
  <sheetPr>
    <pageSetUpPr fitToPage="1"/>
  </sheetPr>
  <dimension ref="A1:R183"/>
  <sheetViews>
    <sheetView topLeftCell="A44" zoomScale="104" zoomScaleNormal="104" workbookViewId="0">
      <selection activeCell="B68" sqref="B68:L74"/>
    </sheetView>
  </sheetViews>
  <sheetFormatPr defaultColWidth="9.33203125" defaultRowHeight="13.2" x14ac:dyDescent="0.25"/>
  <cols>
    <col min="1" max="1" width="5.44140625" style="143" customWidth="1"/>
    <col min="2" max="2" width="12.6640625" style="143" customWidth="1"/>
    <col min="3" max="3" width="19.332031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20" t="str">
        <f>'ABF 1 (cover)'!$C$5</f>
        <v>Select From List on ABF 1</v>
      </c>
      <c r="B1" s="520"/>
      <c r="C1" s="520"/>
      <c r="D1" s="520"/>
      <c r="E1" s="520"/>
      <c r="F1" s="520"/>
      <c r="G1" s="520"/>
      <c r="H1" s="2"/>
      <c r="I1" s="2"/>
      <c r="J1" s="2"/>
      <c r="K1" s="2"/>
      <c r="L1" s="519" t="s">
        <v>209</v>
      </c>
      <c r="M1" s="519"/>
    </row>
    <row r="2" spans="1:18" ht="21.75" customHeight="1" x14ac:dyDescent="0.3">
      <c r="A2" s="403" t="s">
        <v>210</v>
      </c>
      <c r="B2" s="433"/>
      <c r="C2" s="433"/>
      <c r="D2" s="433"/>
      <c r="E2" s="433"/>
      <c r="F2" s="433"/>
      <c r="G2" s="433"/>
      <c r="H2" s="433"/>
      <c r="I2" s="433"/>
      <c r="J2" s="433"/>
      <c r="K2" s="433"/>
      <c r="L2" s="433"/>
      <c r="M2" s="433"/>
      <c r="O2" s="149" t="s">
        <v>211</v>
      </c>
      <c r="P2" s="134"/>
      <c r="Q2" s="134"/>
      <c r="R2" s="134"/>
    </row>
    <row r="3" spans="1:18" ht="12.75" customHeight="1" x14ac:dyDescent="0.25">
      <c r="A3" s="525" t="s">
        <v>212</v>
      </c>
      <c r="B3" s="433"/>
      <c r="C3" s="433"/>
      <c r="D3" s="433"/>
      <c r="E3" s="433"/>
      <c r="F3" s="433"/>
      <c r="G3" s="433"/>
      <c r="H3" s="433"/>
      <c r="I3" s="433"/>
      <c r="J3" s="433"/>
      <c r="K3" s="433"/>
      <c r="L3" s="433"/>
      <c r="M3" s="433"/>
      <c r="O3" s="524" t="s">
        <v>500</v>
      </c>
      <c r="P3" s="449"/>
      <c r="Q3" s="449"/>
      <c r="R3" s="449"/>
    </row>
    <row r="4" spans="1:18" x14ac:dyDescent="0.25">
      <c r="A4" s="2"/>
      <c r="B4" s="2"/>
      <c r="C4" s="2"/>
      <c r="D4" s="2"/>
      <c r="E4" s="2"/>
      <c r="F4" s="2"/>
      <c r="G4" s="2"/>
      <c r="H4" s="2"/>
      <c r="I4" s="2"/>
      <c r="J4" s="2"/>
      <c r="K4" s="2"/>
      <c r="L4" s="2"/>
      <c r="M4" s="2"/>
      <c r="O4" s="449"/>
      <c r="P4" s="449"/>
      <c r="Q4" s="449"/>
      <c r="R4" s="449"/>
    </row>
    <row r="5" spans="1:18" x14ac:dyDescent="0.25">
      <c r="A5" s="330" t="s">
        <v>213</v>
      </c>
      <c r="B5" s="2"/>
      <c r="C5" s="34" t="e">
        <f>VLOOKUP(L5,A92:C141,2)</f>
        <v>#N/A</v>
      </c>
      <c r="D5" s="2"/>
      <c r="E5" s="2"/>
      <c r="F5" s="2"/>
      <c r="G5" s="2"/>
      <c r="H5" s="330"/>
      <c r="I5" s="330"/>
      <c r="J5" s="2"/>
      <c r="K5" s="333" t="s">
        <v>214</v>
      </c>
      <c r="L5" s="190"/>
      <c r="M5" s="2"/>
      <c r="O5" s="449"/>
      <c r="P5" s="449"/>
      <c r="Q5" s="449"/>
      <c r="R5" s="449"/>
    </row>
    <row r="6" spans="1:18" x14ac:dyDescent="0.25">
      <c r="A6" s="330" t="s">
        <v>215</v>
      </c>
      <c r="B6" s="2"/>
      <c r="C6" s="521"/>
      <c r="D6" s="522"/>
      <c r="E6" s="522"/>
      <c r="F6" s="522"/>
      <c r="G6" s="522"/>
      <c r="H6" s="522"/>
      <c r="I6" s="522"/>
      <c r="J6" s="522"/>
      <c r="K6" s="523"/>
      <c r="L6" s="2"/>
      <c r="M6" s="2"/>
      <c r="O6" s="449"/>
      <c r="P6" s="449"/>
      <c r="Q6" s="449"/>
      <c r="R6" s="449"/>
    </row>
    <row r="7" spans="1:18" x14ac:dyDescent="0.25">
      <c r="A7" s="330" t="s">
        <v>216</v>
      </c>
      <c r="B7" s="2"/>
      <c r="C7" s="2"/>
      <c r="D7" s="34" t="e">
        <f>VLOOKUP(L5,A92:C141,3)</f>
        <v>#N/A</v>
      </c>
      <c r="E7" s="2"/>
      <c r="F7" s="2"/>
      <c r="G7" s="2"/>
      <c r="H7" s="2"/>
      <c r="I7" s="2"/>
      <c r="J7" s="2"/>
      <c r="K7" s="2"/>
      <c r="L7" s="2"/>
      <c r="M7" s="2"/>
      <c r="O7" s="449"/>
      <c r="P7" s="449"/>
      <c r="Q7" s="449"/>
      <c r="R7" s="449"/>
    </row>
    <row r="8" spans="1:18" ht="12.75" customHeight="1" x14ac:dyDescent="0.25">
      <c r="A8" s="330" t="s">
        <v>391</v>
      </c>
      <c r="B8" s="2"/>
      <c r="C8" s="2"/>
      <c r="D8" s="330"/>
      <c r="E8" s="2"/>
      <c r="F8" s="2"/>
      <c r="G8" s="2"/>
      <c r="H8" s="2"/>
      <c r="I8" s="2"/>
      <c r="J8" s="2"/>
      <c r="K8" s="2"/>
      <c r="L8" s="2"/>
      <c r="M8" s="86"/>
      <c r="O8" s="449" t="s">
        <v>218</v>
      </c>
      <c r="P8" s="449"/>
      <c r="Q8" s="449"/>
      <c r="R8" s="449"/>
    </row>
    <row r="9" spans="1:18" ht="13.5" customHeight="1" x14ac:dyDescent="0.3">
      <c r="A9" s="2"/>
      <c r="B9" s="2"/>
      <c r="C9" s="2"/>
      <c r="D9" s="35"/>
      <c r="E9" s="35"/>
      <c r="F9" s="35"/>
      <c r="G9" s="6"/>
      <c r="H9" s="7"/>
      <c r="I9" s="7"/>
      <c r="J9" s="7"/>
      <c r="K9" s="7"/>
      <c r="L9" s="85" t="s">
        <v>219</v>
      </c>
      <c r="M9" s="88"/>
      <c r="N9" s="146"/>
      <c r="O9" s="449"/>
      <c r="P9" s="449"/>
      <c r="Q9" s="449"/>
      <c r="R9" s="449"/>
    </row>
    <row r="10" spans="1:18" ht="13.5" customHeight="1" x14ac:dyDescent="0.3">
      <c r="A10" s="434" t="s">
        <v>220</v>
      </c>
      <c r="B10" s="434"/>
      <c r="C10" s="434"/>
      <c r="D10" s="6"/>
      <c r="E10" s="7"/>
      <c r="F10" s="7"/>
      <c r="G10" s="7"/>
      <c r="H10" s="7"/>
      <c r="I10" s="7"/>
      <c r="J10" s="7"/>
      <c r="K10" s="7"/>
      <c r="L10" s="85" t="s">
        <v>221</v>
      </c>
      <c r="M10" s="87"/>
      <c r="O10" s="335"/>
      <c r="P10" s="335"/>
      <c r="Q10" s="335"/>
      <c r="R10" s="335"/>
    </row>
    <row r="11" spans="1:18" ht="4.5" customHeight="1" thickBot="1" x14ac:dyDescent="0.35">
      <c r="A11" s="453"/>
      <c r="B11" s="453"/>
      <c r="C11" s="453"/>
      <c r="D11" s="6"/>
      <c r="E11" s="8"/>
      <c r="F11" s="8"/>
      <c r="G11" s="8"/>
      <c r="H11" s="8"/>
      <c r="I11" s="8"/>
      <c r="J11" s="8"/>
      <c r="K11" s="8"/>
      <c r="L11" s="9"/>
      <c r="M11" s="8"/>
      <c r="O11" s="449" t="s">
        <v>222</v>
      </c>
      <c r="P11" s="449"/>
      <c r="Q11" s="449"/>
      <c r="R11" s="449"/>
    </row>
    <row r="12" spans="1:18" ht="13.8" thickBot="1" x14ac:dyDescent="0.3">
      <c r="A12" s="10"/>
      <c r="B12" s="11"/>
      <c r="C12" s="12"/>
      <c r="D12" s="512" t="s">
        <v>223</v>
      </c>
      <c r="E12" s="513"/>
      <c r="F12" s="513"/>
      <c r="G12" s="513"/>
      <c r="H12" s="513"/>
      <c r="I12" s="514"/>
      <c r="J12" s="505" t="s">
        <v>224</v>
      </c>
      <c r="K12" s="511"/>
      <c r="L12" s="505" t="s">
        <v>225</v>
      </c>
      <c r="M12" s="506"/>
      <c r="O12" s="449"/>
      <c r="P12" s="449"/>
      <c r="Q12" s="449"/>
      <c r="R12" s="449"/>
    </row>
    <row r="13" spans="1:18" x14ac:dyDescent="0.25">
      <c r="A13" s="336" t="s">
        <v>226</v>
      </c>
      <c r="B13" s="13"/>
      <c r="C13" s="108"/>
      <c r="D13" s="515" t="s">
        <v>227</v>
      </c>
      <c r="E13" s="516"/>
      <c r="F13" s="517"/>
      <c r="G13" s="515" t="s">
        <v>228</v>
      </c>
      <c r="H13" s="516"/>
      <c r="I13" s="517"/>
      <c r="J13" s="502" t="s">
        <v>229</v>
      </c>
      <c r="K13" s="503"/>
      <c r="L13" s="500" t="s">
        <v>486</v>
      </c>
      <c r="M13" s="501"/>
      <c r="O13" s="449"/>
      <c r="P13" s="449"/>
      <c r="Q13" s="449"/>
      <c r="R13" s="449"/>
    </row>
    <row r="14" spans="1:18" ht="27" customHeight="1" thickBot="1" x14ac:dyDescent="0.3">
      <c r="A14" s="337"/>
      <c r="B14" s="14"/>
      <c r="C14" s="15"/>
      <c r="D14" s="183" t="s">
        <v>230</v>
      </c>
      <c r="E14" s="338" t="s">
        <v>231</v>
      </c>
      <c r="F14" s="184" t="s">
        <v>232</v>
      </c>
      <c r="G14" s="189" t="s">
        <v>230</v>
      </c>
      <c r="H14" s="338" t="s">
        <v>231</v>
      </c>
      <c r="I14" s="184" t="s">
        <v>232</v>
      </c>
      <c r="J14" s="189" t="s">
        <v>233</v>
      </c>
      <c r="K14" s="338" t="s">
        <v>231</v>
      </c>
      <c r="L14" s="188" t="s">
        <v>233</v>
      </c>
      <c r="M14" s="339" t="s">
        <v>231</v>
      </c>
      <c r="O14" s="449"/>
      <c r="P14" s="449"/>
      <c r="Q14" s="449"/>
      <c r="R14" s="449"/>
    </row>
    <row r="15" spans="1:18" x14ac:dyDescent="0.25">
      <c r="A15" s="16">
        <v>1</v>
      </c>
      <c r="B15" s="17" t="s">
        <v>234</v>
      </c>
      <c r="C15" s="136"/>
      <c r="D15" s="198"/>
      <c r="E15" s="98" t="str">
        <f t="shared" ref="E15:E33" si="0">IF(ISERROR(D15/D$35),"N/A",D15/D$35)</f>
        <v>N/A</v>
      </c>
      <c r="F15" s="285"/>
      <c r="G15" s="198"/>
      <c r="H15" s="98" t="str">
        <f t="shared" ref="H15:H33" si="1">IF(ISERROR(G15/G$35),"N/A",G15/G$35)</f>
        <v>N/A</v>
      </c>
      <c r="I15" s="285"/>
      <c r="J15" s="198"/>
      <c r="K15" s="98" t="str">
        <f t="shared" ref="K15:K33" si="2">IF(ISERROR(J15/J$35),"N/A",J15/J$35)</f>
        <v>N/A</v>
      </c>
      <c r="L15" s="198"/>
      <c r="M15" s="94" t="str">
        <f t="shared" ref="M15:M24" si="3">IF(ISERROR(L15/$L$35),"N/A",L15/$L$35)</f>
        <v>N/A</v>
      </c>
      <c r="O15" s="449"/>
      <c r="P15" s="449"/>
      <c r="Q15" s="449"/>
      <c r="R15" s="449"/>
    </row>
    <row r="16" spans="1:18" x14ac:dyDescent="0.25">
      <c r="A16" s="18">
        <v>2</v>
      </c>
      <c r="B16" s="19" t="s">
        <v>235</v>
      </c>
      <c r="C16" s="117"/>
      <c r="D16" s="199"/>
      <c r="E16" s="99" t="str">
        <f t="shared" si="0"/>
        <v>N/A</v>
      </c>
      <c r="F16" s="285"/>
      <c r="G16" s="199"/>
      <c r="H16" s="99" t="str">
        <f t="shared" si="1"/>
        <v>N/A</v>
      </c>
      <c r="I16" s="285"/>
      <c r="J16" s="199"/>
      <c r="K16" s="99" t="str">
        <f t="shared" si="2"/>
        <v>N/A</v>
      </c>
      <c r="L16" s="199"/>
      <c r="M16" s="31" t="str">
        <f t="shared" si="3"/>
        <v>N/A</v>
      </c>
      <c r="O16" s="449"/>
      <c r="P16" s="449"/>
      <c r="Q16" s="449"/>
      <c r="R16" s="449"/>
    </row>
    <row r="17" spans="1:18" x14ac:dyDescent="0.25">
      <c r="A17" s="18">
        <v>3</v>
      </c>
      <c r="B17" s="19" t="s">
        <v>236</v>
      </c>
      <c r="C17" s="117"/>
      <c r="D17" s="199"/>
      <c r="E17" s="99" t="str">
        <f t="shared" si="0"/>
        <v>N/A</v>
      </c>
      <c r="F17" s="285"/>
      <c r="G17" s="199"/>
      <c r="H17" s="99" t="str">
        <f t="shared" si="1"/>
        <v>N/A</v>
      </c>
      <c r="I17" s="285"/>
      <c r="J17" s="199"/>
      <c r="K17" s="99" t="str">
        <f t="shared" si="2"/>
        <v>N/A</v>
      </c>
      <c r="L17" s="199"/>
      <c r="M17" s="31" t="str">
        <f t="shared" si="3"/>
        <v>N/A</v>
      </c>
      <c r="O17" s="449"/>
      <c r="P17" s="449"/>
      <c r="Q17" s="449"/>
      <c r="R17" s="449"/>
    </row>
    <row r="18" spans="1:18" ht="12.75" customHeight="1" x14ac:dyDescent="0.25">
      <c r="A18" s="18">
        <v>4</v>
      </c>
      <c r="B18" s="19" t="s">
        <v>237</v>
      </c>
      <c r="C18" s="117"/>
      <c r="D18" s="199"/>
      <c r="E18" s="99" t="str">
        <f t="shared" si="0"/>
        <v>N/A</v>
      </c>
      <c r="F18" s="285"/>
      <c r="G18" s="199"/>
      <c r="H18" s="99" t="str">
        <f t="shared" si="1"/>
        <v>N/A</v>
      </c>
      <c r="I18" s="285"/>
      <c r="J18" s="199"/>
      <c r="K18" s="99" t="str">
        <f t="shared" si="2"/>
        <v>N/A</v>
      </c>
      <c r="L18" s="199"/>
      <c r="M18" s="31" t="str">
        <f t="shared" si="3"/>
        <v>N/A</v>
      </c>
      <c r="O18" s="449"/>
      <c r="P18" s="449"/>
      <c r="Q18" s="449"/>
      <c r="R18" s="449"/>
    </row>
    <row r="19" spans="1:18" x14ac:dyDescent="0.25">
      <c r="A19" s="18">
        <v>5</v>
      </c>
      <c r="B19" s="19" t="s">
        <v>238</v>
      </c>
      <c r="C19" s="117"/>
      <c r="D19" s="199"/>
      <c r="E19" s="99" t="str">
        <f t="shared" si="0"/>
        <v>N/A</v>
      </c>
      <c r="F19" s="285"/>
      <c r="G19" s="199"/>
      <c r="H19" s="99" t="str">
        <f t="shared" si="1"/>
        <v>N/A</v>
      </c>
      <c r="I19" s="285"/>
      <c r="J19" s="199"/>
      <c r="K19" s="99" t="str">
        <f t="shared" si="2"/>
        <v>N/A</v>
      </c>
      <c r="L19" s="199"/>
      <c r="M19" s="31" t="str">
        <f t="shared" si="3"/>
        <v>N/A</v>
      </c>
      <c r="O19" s="449"/>
      <c r="P19" s="449"/>
      <c r="Q19" s="449"/>
      <c r="R19" s="449"/>
    </row>
    <row r="20" spans="1:18" x14ac:dyDescent="0.25">
      <c r="A20" s="18">
        <v>6</v>
      </c>
      <c r="B20" s="19" t="s">
        <v>239</v>
      </c>
      <c r="C20" s="117"/>
      <c r="D20" s="199"/>
      <c r="E20" s="99" t="str">
        <f t="shared" si="0"/>
        <v>N/A</v>
      </c>
      <c r="F20" s="285"/>
      <c r="G20" s="199"/>
      <c r="H20" s="99" t="str">
        <f t="shared" si="1"/>
        <v>N/A</v>
      </c>
      <c r="I20" s="285"/>
      <c r="J20" s="199"/>
      <c r="K20" s="99" t="str">
        <f t="shared" si="2"/>
        <v>N/A</v>
      </c>
      <c r="L20" s="199"/>
      <c r="M20" s="31" t="str">
        <f t="shared" si="3"/>
        <v>N/A</v>
      </c>
      <c r="O20" s="449"/>
      <c r="P20" s="449"/>
      <c r="Q20" s="449"/>
      <c r="R20" s="449"/>
    </row>
    <row r="21" spans="1:18" ht="12.75" customHeight="1" x14ac:dyDescent="0.25">
      <c r="A21" s="18">
        <v>7</v>
      </c>
      <c r="B21" s="19" t="s">
        <v>498</v>
      </c>
      <c r="C21" s="117"/>
      <c r="D21" s="199"/>
      <c r="E21" s="99" t="str">
        <f t="shared" si="0"/>
        <v>N/A</v>
      </c>
      <c r="F21" s="285"/>
      <c r="G21" s="199"/>
      <c r="H21" s="99" t="str">
        <f t="shared" si="1"/>
        <v>N/A</v>
      </c>
      <c r="I21" s="285"/>
      <c r="J21" s="199"/>
      <c r="K21" s="99" t="str">
        <f t="shared" si="2"/>
        <v>N/A</v>
      </c>
      <c r="L21" s="199"/>
      <c r="M21" s="31" t="str">
        <f t="shared" si="3"/>
        <v>N/A</v>
      </c>
      <c r="O21" s="461" t="s">
        <v>240</v>
      </c>
      <c r="P21" s="518"/>
      <c r="Q21" s="518"/>
      <c r="R21" s="518"/>
    </row>
    <row r="22" spans="1:18" ht="12.75" customHeight="1" x14ac:dyDescent="0.25">
      <c r="A22" s="18">
        <v>8</v>
      </c>
      <c r="B22" s="19" t="s">
        <v>376</v>
      </c>
      <c r="C22" s="117"/>
      <c r="D22" s="199"/>
      <c r="E22" s="99" t="str">
        <f t="shared" si="0"/>
        <v>N/A</v>
      </c>
      <c r="F22" s="285"/>
      <c r="G22" s="199"/>
      <c r="H22" s="99" t="str">
        <f t="shared" si="1"/>
        <v>N/A</v>
      </c>
      <c r="I22" s="285"/>
      <c r="J22" s="199"/>
      <c r="K22" s="99" t="str">
        <f t="shared" si="2"/>
        <v>N/A</v>
      </c>
      <c r="L22" s="199"/>
      <c r="M22" s="31" t="str">
        <f t="shared" si="3"/>
        <v>N/A</v>
      </c>
      <c r="O22" s="518"/>
      <c r="P22" s="518"/>
      <c r="Q22" s="518"/>
      <c r="R22" s="518"/>
    </row>
    <row r="23" spans="1:18" x14ac:dyDescent="0.25">
      <c r="A23" s="18">
        <v>9</v>
      </c>
      <c r="B23" s="19" t="s">
        <v>241</v>
      </c>
      <c r="C23" s="117"/>
      <c r="D23" s="199"/>
      <c r="E23" s="99" t="str">
        <f t="shared" si="0"/>
        <v>N/A</v>
      </c>
      <c r="F23" s="285"/>
      <c r="G23" s="199"/>
      <c r="H23" s="99" t="str">
        <f t="shared" si="1"/>
        <v>N/A</v>
      </c>
      <c r="I23" s="285"/>
      <c r="J23" s="199"/>
      <c r="K23" s="99" t="str">
        <f t="shared" si="2"/>
        <v>N/A</v>
      </c>
      <c r="L23" s="199"/>
      <c r="M23" s="31" t="str">
        <f t="shared" si="3"/>
        <v>N/A</v>
      </c>
      <c r="O23" s="518"/>
      <c r="P23" s="518"/>
      <c r="Q23" s="518"/>
      <c r="R23" s="518"/>
    </row>
    <row r="24" spans="1:18" x14ac:dyDescent="0.25">
      <c r="A24" s="18">
        <v>10</v>
      </c>
      <c r="B24" s="19" t="s">
        <v>243</v>
      </c>
      <c r="C24" s="117"/>
      <c r="D24" s="199"/>
      <c r="E24" s="99" t="str">
        <f t="shared" si="0"/>
        <v>N/A</v>
      </c>
      <c r="F24" s="285"/>
      <c r="G24" s="199"/>
      <c r="H24" s="99" t="str">
        <f t="shared" si="1"/>
        <v>N/A</v>
      </c>
      <c r="I24" s="285"/>
      <c r="J24" s="199"/>
      <c r="K24" s="99" t="str">
        <f t="shared" si="2"/>
        <v>N/A</v>
      </c>
      <c r="L24" s="199"/>
      <c r="M24" s="31" t="str">
        <f t="shared" si="3"/>
        <v>N/A</v>
      </c>
      <c r="O24" s="518"/>
      <c r="P24" s="518"/>
      <c r="Q24" s="518"/>
      <c r="R24" s="518"/>
    </row>
    <row r="25" spans="1:18" x14ac:dyDescent="0.25">
      <c r="A25" s="18">
        <v>11</v>
      </c>
      <c r="B25" s="19" t="s">
        <v>244</v>
      </c>
      <c r="C25" s="117"/>
      <c r="D25" s="199"/>
      <c r="E25" s="99" t="str">
        <f t="shared" si="0"/>
        <v>N/A</v>
      </c>
      <c r="F25" s="285"/>
      <c r="G25" s="199"/>
      <c r="H25" s="99" t="str">
        <f t="shared" si="1"/>
        <v>N/A</v>
      </c>
      <c r="I25" s="285"/>
      <c r="J25" s="199"/>
      <c r="K25" s="99" t="str">
        <f t="shared" si="2"/>
        <v>N/A</v>
      </c>
      <c r="L25" s="199"/>
      <c r="M25" s="31" t="str">
        <f>IF(ISERROR(L25/$L$35),"N/A",L25/$L$35)</f>
        <v>N/A</v>
      </c>
      <c r="O25" s="518"/>
      <c r="P25" s="518"/>
      <c r="Q25" s="518"/>
      <c r="R25" s="518"/>
    </row>
    <row r="26" spans="1:18" ht="12.75" customHeight="1" x14ac:dyDescent="0.25">
      <c r="A26" s="18">
        <v>12</v>
      </c>
      <c r="B26" s="19" t="s">
        <v>377</v>
      </c>
      <c r="C26" s="117"/>
      <c r="D26" s="199"/>
      <c r="E26" s="99" t="str">
        <f t="shared" si="0"/>
        <v>N/A</v>
      </c>
      <c r="F26" s="285"/>
      <c r="G26" s="199"/>
      <c r="H26" s="99" t="str">
        <f t="shared" si="1"/>
        <v>N/A</v>
      </c>
      <c r="I26" s="285"/>
      <c r="J26" s="199"/>
      <c r="K26" s="99" t="str">
        <f t="shared" si="2"/>
        <v>N/A</v>
      </c>
      <c r="L26" s="199"/>
      <c r="M26" s="31" t="str">
        <f>IF(ISERROR(L26/$L$35),"N/A",L26/$L$35)</f>
        <v>N/A</v>
      </c>
      <c r="O26" s="498" t="s">
        <v>246</v>
      </c>
      <c r="P26" s="498"/>
      <c r="Q26" s="498"/>
      <c r="R26" s="498"/>
    </row>
    <row r="27" spans="1:18" x14ac:dyDescent="0.25">
      <c r="A27" s="18">
        <v>13</v>
      </c>
      <c r="B27" s="19" t="s">
        <v>247</v>
      </c>
      <c r="C27" s="117"/>
      <c r="D27" s="199"/>
      <c r="E27" s="100" t="str">
        <f t="shared" si="0"/>
        <v>N/A</v>
      </c>
      <c r="F27" s="285"/>
      <c r="G27" s="199"/>
      <c r="H27" s="100" t="str">
        <f t="shared" si="1"/>
        <v>N/A</v>
      </c>
      <c r="I27" s="285"/>
      <c r="J27" s="199"/>
      <c r="K27" s="100" t="str">
        <f t="shared" si="2"/>
        <v>N/A</v>
      </c>
      <c r="L27" s="199"/>
      <c r="M27" s="31" t="str">
        <f t="shared" ref="M27:M33" si="4">IF(ISERROR(L27/$L$35),"N/A",L27/$L$35)</f>
        <v>N/A</v>
      </c>
      <c r="O27" s="498"/>
      <c r="P27" s="498"/>
      <c r="Q27" s="498"/>
      <c r="R27" s="498"/>
    </row>
    <row r="28" spans="1:18" ht="13.8" thickBot="1" x14ac:dyDescent="0.3">
      <c r="A28" s="20">
        <v>14</v>
      </c>
      <c r="B28" s="21" t="s">
        <v>248</v>
      </c>
      <c r="C28" s="124"/>
      <c r="D28" s="200"/>
      <c r="E28" s="101" t="str">
        <f t="shared" si="0"/>
        <v>N/A</v>
      </c>
      <c r="F28" s="285"/>
      <c r="G28" s="204"/>
      <c r="H28" s="101" t="str">
        <f t="shared" si="1"/>
        <v>N/A</v>
      </c>
      <c r="I28" s="285"/>
      <c r="J28" s="204"/>
      <c r="K28" s="101" t="str">
        <f t="shared" si="2"/>
        <v>N/A</v>
      </c>
      <c r="L28" s="204"/>
      <c r="M28" s="95" t="str">
        <f t="shared" si="4"/>
        <v>N/A</v>
      </c>
      <c r="O28" s="498"/>
      <c r="P28" s="498"/>
      <c r="Q28" s="498"/>
      <c r="R28" s="498"/>
    </row>
    <row r="29" spans="1:18" ht="15" customHeight="1" thickTop="1" x14ac:dyDescent="0.25">
      <c r="A29" s="18">
        <v>15</v>
      </c>
      <c r="B29" s="507" t="s">
        <v>249</v>
      </c>
      <c r="C29" s="137" t="s">
        <v>250</v>
      </c>
      <c r="D29" s="201"/>
      <c r="E29" s="185" t="str">
        <f t="shared" si="0"/>
        <v>N/A</v>
      </c>
      <c r="F29" s="340"/>
      <c r="G29" s="201"/>
      <c r="H29" s="185" t="str">
        <f t="shared" si="1"/>
        <v>N/A</v>
      </c>
      <c r="I29" s="341"/>
      <c r="J29" s="201"/>
      <c r="K29" s="100" t="str">
        <f t="shared" si="2"/>
        <v>N/A</v>
      </c>
      <c r="L29" s="201"/>
      <c r="M29" s="96" t="str">
        <f t="shared" si="4"/>
        <v>N/A</v>
      </c>
      <c r="O29" s="498"/>
      <c r="P29" s="498"/>
      <c r="Q29" s="498"/>
      <c r="R29" s="498"/>
    </row>
    <row r="30" spans="1:18" ht="12.75" customHeight="1" x14ac:dyDescent="0.25">
      <c r="A30" s="18">
        <v>16</v>
      </c>
      <c r="B30" s="508"/>
      <c r="C30" s="137" t="s">
        <v>251</v>
      </c>
      <c r="D30" s="199"/>
      <c r="E30" s="185" t="str">
        <f t="shared" si="0"/>
        <v>N/A</v>
      </c>
      <c r="F30" s="340"/>
      <c r="G30" s="199"/>
      <c r="H30" s="185" t="str">
        <f t="shared" si="1"/>
        <v>N/A</v>
      </c>
      <c r="I30" s="341"/>
      <c r="J30" s="199"/>
      <c r="K30" s="100" t="str">
        <f t="shared" si="2"/>
        <v>N/A</v>
      </c>
      <c r="L30" s="199"/>
      <c r="M30" s="31" t="str">
        <f t="shared" si="4"/>
        <v>N/A</v>
      </c>
      <c r="O30" s="498"/>
      <c r="P30" s="498"/>
      <c r="Q30" s="498"/>
      <c r="R30" s="498"/>
    </row>
    <row r="31" spans="1:18" x14ac:dyDescent="0.25">
      <c r="A31" s="22">
        <v>17</v>
      </c>
      <c r="B31" s="509"/>
      <c r="C31" s="138" t="s">
        <v>252</v>
      </c>
      <c r="D31" s="199"/>
      <c r="E31" s="186" t="str">
        <f t="shared" si="0"/>
        <v>N/A</v>
      </c>
      <c r="F31" s="340"/>
      <c r="G31" s="199"/>
      <c r="H31" s="186" t="str">
        <f t="shared" si="1"/>
        <v>N/A</v>
      </c>
      <c r="I31" s="341"/>
      <c r="J31" s="199"/>
      <c r="K31" s="99" t="str">
        <f t="shared" si="2"/>
        <v>N/A</v>
      </c>
      <c r="L31" s="199"/>
      <c r="M31" s="31" t="str">
        <f t="shared" si="4"/>
        <v>N/A</v>
      </c>
      <c r="O31" s="498"/>
      <c r="P31" s="498"/>
      <c r="Q31" s="498"/>
      <c r="R31" s="498"/>
    </row>
    <row r="32" spans="1:18" ht="12.75" customHeight="1" x14ac:dyDescent="0.25">
      <c r="A32" s="22">
        <v>18</v>
      </c>
      <c r="B32" s="509"/>
      <c r="C32" s="139" t="s">
        <v>253</v>
      </c>
      <c r="D32" s="199"/>
      <c r="E32" s="186" t="str">
        <f t="shared" si="0"/>
        <v>N/A</v>
      </c>
      <c r="F32" s="340"/>
      <c r="G32" s="199"/>
      <c r="H32" s="186" t="str">
        <f t="shared" si="1"/>
        <v>N/A</v>
      </c>
      <c r="I32" s="341"/>
      <c r="J32" s="199"/>
      <c r="K32" s="99" t="str">
        <f t="shared" si="2"/>
        <v>N/A</v>
      </c>
      <c r="L32" s="199"/>
      <c r="M32" s="31" t="str">
        <f t="shared" si="4"/>
        <v>N/A</v>
      </c>
      <c r="O32" s="498"/>
      <c r="P32" s="498"/>
      <c r="Q32" s="498"/>
      <c r="R32" s="498"/>
    </row>
    <row r="33" spans="1:18" ht="13.8" thickBot="1" x14ac:dyDescent="0.3">
      <c r="A33" s="22">
        <v>19</v>
      </c>
      <c r="B33" s="510"/>
      <c r="C33" s="140" t="s">
        <v>254</v>
      </c>
      <c r="D33" s="199"/>
      <c r="E33" s="186" t="str">
        <f t="shared" si="0"/>
        <v>N/A</v>
      </c>
      <c r="F33" s="340"/>
      <c r="G33" s="199"/>
      <c r="H33" s="186" t="str">
        <f t="shared" si="1"/>
        <v>N/A</v>
      </c>
      <c r="I33" s="341"/>
      <c r="J33" s="199"/>
      <c r="K33" s="99" t="str">
        <f t="shared" si="2"/>
        <v>N/A</v>
      </c>
      <c r="L33" s="199"/>
      <c r="M33" s="31" t="str">
        <f t="shared" si="4"/>
        <v>N/A</v>
      </c>
      <c r="O33" s="449" t="s">
        <v>255</v>
      </c>
      <c r="P33" s="449"/>
      <c r="Q33" s="449"/>
      <c r="R33" s="449"/>
    </row>
    <row r="34" spans="1:18" ht="13.5" customHeight="1" thickBot="1" x14ac:dyDescent="0.3">
      <c r="A34" s="23">
        <v>20</v>
      </c>
      <c r="B34" s="342" t="s">
        <v>256</v>
      </c>
      <c r="C34" s="24"/>
      <c r="D34" s="202">
        <f>SUM(D29:D33)</f>
        <v>0</v>
      </c>
      <c r="E34" s="187">
        <f t="shared" ref="E34:M34" si="5">SUM(E29:E33)</f>
        <v>0</v>
      </c>
      <c r="F34" s="343">
        <f t="shared" si="5"/>
        <v>0</v>
      </c>
      <c r="G34" s="205">
        <f t="shared" si="5"/>
        <v>0</v>
      </c>
      <c r="H34" s="90">
        <f t="shared" si="5"/>
        <v>0</v>
      </c>
      <c r="I34" s="344">
        <f t="shared" si="5"/>
        <v>0</v>
      </c>
      <c r="J34" s="205">
        <f t="shared" si="5"/>
        <v>0</v>
      </c>
      <c r="K34" s="90">
        <f t="shared" si="5"/>
        <v>0</v>
      </c>
      <c r="L34" s="202">
        <f t="shared" si="5"/>
        <v>0</v>
      </c>
      <c r="M34" s="92">
        <f t="shared" si="5"/>
        <v>0</v>
      </c>
      <c r="O34" s="449"/>
      <c r="P34" s="449"/>
      <c r="Q34" s="449"/>
      <c r="R34" s="449"/>
    </row>
    <row r="35" spans="1:18" ht="14.4" thickTop="1" thickBot="1" x14ac:dyDescent="0.3">
      <c r="A35" s="25">
        <v>21</v>
      </c>
      <c r="B35" s="345" t="s">
        <v>257</v>
      </c>
      <c r="C35" s="15"/>
      <c r="D35" s="203">
        <f>SUM(D15:D33)</f>
        <v>0</v>
      </c>
      <c r="E35" s="91">
        <f>SUM(E15:E28)+E34</f>
        <v>0</v>
      </c>
      <c r="F35" s="287"/>
      <c r="G35" s="203">
        <f>SUM(G15:G28)+G34</f>
        <v>0</v>
      </c>
      <c r="H35" s="91">
        <f>SUM(H15:H28)+H34</f>
        <v>0</v>
      </c>
      <c r="I35" s="286"/>
      <c r="J35" s="218">
        <f>SUM(J15:J28)+J34</f>
        <v>0</v>
      </c>
      <c r="K35" s="91">
        <f>SUM(K15:K28)+K34</f>
        <v>0</v>
      </c>
      <c r="L35" s="203">
        <f>SUM(L15:L28)+L34</f>
        <v>0</v>
      </c>
      <c r="M35" s="93">
        <f>SUM(M15:M28)+M34</f>
        <v>0</v>
      </c>
      <c r="O35" s="449"/>
      <c r="P35" s="449"/>
      <c r="Q35" s="449"/>
      <c r="R35" s="449"/>
    </row>
    <row r="36" spans="1:18" x14ac:dyDescent="0.25">
      <c r="A36" s="26"/>
      <c r="B36" s="346"/>
      <c r="C36" s="2"/>
      <c r="D36" s="27"/>
      <c r="E36" s="28"/>
      <c r="F36" s="28"/>
      <c r="G36" s="27"/>
      <c r="H36" s="28"/>
      <c r="I36" s="28"/>
      <c r="J36" s="27"/>
      <c r="K36" s="28"/>
      <c r="L36" s="27"/>
      <c r="M36" s="28"/>
      <c r="O36" s="449"/>
      <c r="P36" s="449"/>
      <c r="Q36" s="449"/>
      <c r="R36" s="449"/>
    </row>
    <row r="37" spans="1:18" ht="16.2" thickBot="1" x14ac:dyDescent="0.35">
      <c r="A37" s="29" t="s">
        <v>258</v>
      </c>
      <c r="B37" s="2"/>
      <c r="C37" s="2"/>
      <c r="D37" s="103"/>
      <c r="E37" s="103"/>
      <c r="F37" s="103"/>
      <c r="G37" s="103"/>
      <c r="H37" s="103"/>
      <c r="I37" s="103"/>
      <c r="J37" s="103"/>
      <c r="K37" s="103"/>
      <c r="L37" s="103"/>
      <c r="M37" s="2"/>
      <c r="O37" s="449"/>
      <c r="P37" s="449"/>
      <c r="Q37" s="449"/>
      <c r="R37" s="449"/>
    </row>
    <row r="38" spans="1:18" ht="13.5" customHeight="1" x14ac:dyDescent="0.25">
      <c r="A38" s="347">
        <v>22</v>
      </c>
      <c r="B38" s="41" t="s">
        <v>259</v>
      </c>
      <c r="C38" s="348"/>
      <c r="D38" s="349"/>
      <c r="E38" s="104" t="str">
        <f t="shared" ref="E38:E58" si="6">IF(ISERROR(D38/D$58),"N/A",D38/D$58)</f>
        <v>N/A</v>
      </c>
      <c r="F38" s="285"/>
      <c r="G38" s="349"/>
      <c r="H38" s="104" t="str">
        <f t="shared" ref="H38:H58" si="7">IF(ISERROR(G38/G$58),"N/A",G38/G$58)</f>
        <v>N/A</v>
      </c>
      <c r="I38" s="285"/>
      <c r="J38" s="349"/>
      <c r="K38" s="104" t="str">
        <f t="shared" ref="K38:K58" si="8">IF(ISERROR(J38/J$58),"N/A",J38/J$58)</f>
        <v>N/A</v>
      </c>
      <c r="L38" s="349"/>
      <c r="M38" s="97" t="str">
        <f t="shared" ref="M38:M58" si="9">IF(ISERROR(L38/L$58),"N/A",L38/L$58)</f>
        <v>N/A</v>
      </c>
      <c r="O38" s="449"/>
      <c r="P38" s="449"/>
      <c r="Q38" s="449"/>
      <c r="R38" s="449"/>
    </row>
    <row r="39" spans="1:18" ht="13.5" customHeight="1" x14ac:dyDescent="0.25">
      <c r="A39" s="350">
        <v>23</v>
      </c>
      <c r="B39" s="42" t="s">
        <v>386</v>
      </c>
      <c r="C39" s="351"/>
      <c r="D39" s="352"/>
      <c r="E39" s="99" t="str">
        <f t="shared" si="6"/>
        <v>N/A</v>
      </c>
      <c r="F39" s="285"/>
      <c r="G39" s="352"/>
      <c r="H39" s="99" t="str">
        <f t="shared" si="7"/>
        <v>N/A</v>
      </c>
      <c r="I39" s="285"/>
      <c r="J39" s="352"/>
      <c r="K39" s="99" t="str">
        <f t="shared" si="8"/>
        <v>N/A</v>
      </c>
      <c r="L39" s="352"/>
      <c r="M39" s="31" t="str">
        <f t="shared" si="9"/>
        <v>N/A</v>
      </c>
      <c r="O39" s="449"/>
      <c r="P39" s="449"/>
      <c r="Q39" s="449"/>
      <c r="R39" s="449"/>
    </row>
    <row r="40" spans="1:18" ht="13.5" customHeight="1" x14ac:dyDescent="0.25">
      <c r="A40" s="350">
        <v>24</v>
      </c>
      <c r="B40" s="42" t="s">
        <v>379</v>
      </c>
      <c r="C40" s="351"/>
      <c r="D40" s="352"/>
      <c r="E40" s="99" t="str">
        <f t="shared" si="6"/>
        <v>N/A</v>
      </c>
      <c r="F40" s="285"/>
      <c r="G40" s="352"/>
      <c r="H40" s="99" t="str">
        <f t="shared" si="7"/>
        <v>N/A</v>
      </c>
      <c r="I40" s="285"/>
      <c r="J40" s="352"/>
      <c r="K40" s="99" t="str">
        <f t="shared" si="8"/>
        <v>N/A</v>
      </c>
      <c r="L40" s="352"/>
      <c r="M40" s="31" t="str">
        <f t="shared" si="9"/>
        <v>N/A</v>
      </c>
      <c r="O40" s="449"/>
      <c r="P40" s="449"/>
      <c r="Q40" s="449"/>
      <c r="R40" s="449"/>
    </row>
    <row r="41" spans="1:18" ht="13.5" customHeight="1" x14ac:dyDescent="0.25">
      <c r="A41" s="350">
        <v>25</v>
      </c>
      <c r="B41" s="42" t="s">
        <v>262</v>
      </c>
      <c r="C41" s="351"/>
      <c r="D41" s="352"/>
      <c r="E41" s="99" t="str">
        <f t="shared" si="6"/>
        <v>N/A</v>
      </c>
      <c r="F41" s="285"/>
      <c r="G41" s="352"/>
      <c r="H41" s="99" t="str">
        <f t="shared" si="7"/>
        <v>N/A</v>
      </c>
      <c r="I41" s="285"/>
      <c r="J41" s="352"/>
      <c r="K41" s="99" t="str">
        <f t="shared" si="8"/>
        <v>N/A</v>
      </c>
      <c r="L41" s="352"/>
      <c r="M41" s="31" t="str">
        <f t="shared" si="9"/>
        <v>N/A</v>
      </c>
      <c r="O41" s="450" t="s">
        <v>263</v>
      </c>
      <c r="P41" s="450"/>
      <c r="Q41" s="450"/>
      <c r="R41" s="450"/>
    </row>
    <row r="42" spans="1:18" ht="13.5" customHeight="1" x14ac:dyDescent="0.25">
      <c r="A42" s="350">
        <v>26</v>
      </c>
      <c r="B42" s="42" t="s">
        <v>264</v>
      </c>
      <c r="C42" s="351"/>
      <c r="D42" s="352"/>
      <c r="E42" s="99" t="str">
        <f t="shared" si="6"/>
        <v>N/A</v>
      </c>
      <c r="F42" s="285"/>
      <c r="G42" s="352"/>
      <c r="H42" s="99" t="str">
        <f t="shared" si="7"/>
        <v>N/A</v>
      </c>
      <c r="I42" s="285"/>
      <c r="J42" s="352"/>
      <c r="K42" s="99" t="str">
        <f t="shared" si="8"/>
        <v>N/A</v>
      </c>
      <c r="L42" s="352"/>
      <c r="M42" s="31" t="str">
        <f t="shared" si="9"/>
        <v>N/A</v>
      </c>
      <c r="O42" s="450"/>
      <c r="P42" s="450"/>
      <c r="Q42" s="450"/>
      <c r="R42" s="450"/>
    </row>
    <row r="43" spans="1:18" ht="13.5" customHeight="1" x14ac:dyDescent="0.25">
      <c r="A43" s="350">
        <v>27</v>
      </c>
      <c r="B43" s="42" t="s">
        <v>265</v>
      </c>
      <c r="C43" s="351"/>
      <c r="D43" s="352"/>
      <c r="E43" s="99" t="str">
        <f t="shared" si="6"/>
        <v>N/A</v>
      </c>
      <c r="F43" s="285"/>
      <c r="G43" s="352"/>
      <c r="H43" s="99" t="str">
        <f t="shared" si="7"/>
        <v>N/A</v>
      </c>
      <c r="I43" s="285"/>
      <c r="J43" s="352"/>
      <c r="K43" s="99" t="str">
        <f t="shared" si="8"/>
        <v>N/A</v>
      </c>
      <c r="L43" s="352"/>
      <c r="M43" s="31" t="str">
        <f t="shared" si="9"/>
        <v>N/A</v>
      </c>
      <c r="O43" s="450"/>
      <c r="P43" s="450"/>
      <c r="Q43" s="450"/>
      <c r="R43" s="450"/>
    </row>
    <row r="44" spans="1:18" ht="13.5" customHeight="1" x14ac:dyDescent="0.25">
      <c r="A44" s="350">
        <v>28</v>
      </c>
      <c r="B44" s="42" t="s">
        <v>387</v>
      </c>
      <c r="C44" s="351"/>
      <c r="D44" s="352"/>
      <c r="E44" s="99" t="str">
        <f t="shared" si="6"/>
        <v>N/A</v>
      </c>
      <c r="F44" s="285"/>
      <c r="G44" s="352"/>
      <c r="H44" s="99" t="str">
        <f t="shared" si="7"/>
        <v>N/A</v>
      </c>
      <c r="I44" s="285"/>
      <c r="J44" s="352"/>
      <c r="K44" s="99" t="str">
        <f t="shared" si="8"/>
        <v>N/A</v>
      </c>
      <c r="L44" s="352"/>
      <c r="M44" s="31" t="str">
        <f t="shared" si="9"/>
        <v>N/A</v>
      </c>
      <c r="O44" s="450"/>
      <c r="P44" s="450"/>
      <c r="Q44" s="450"/>
      <c r="R44" s="450"/>
    </row>
    <row r="45" spans="1:18" ht="13.5" customHeight="1" x14ac:dyDescent="0.25">
      <c r="A45" s="350">
        <v>29</v>
      </c>
      <c r="B45" s="42" t="s">
        <v>267</v>
      </c>
      <c r="C45" s="351"/>
      <c r="D45" s="352"/>
      <c r="E45" s="99" t="str">
        <f t="shared" si="6"/>
        <v>N/A</v>
      </c>
      <c r="F45" s="285"/>
      <c r="G45" s="352"/>
      <c r="H45" s="99" t="str">
        <f t="shared" si="7"/>
        <v>N/A</v>
      </c>
      <c r="I45" s="285"/>
      <c r="J45" s="352"/>
      <c r="K45" s="99" t="str">
        <f t="shared" si="8"/>
        <v>N/A</v>
      </c>
      <c r="L45" s="352"/>
      <c r="M45" s="31" t="str">
        <f t="shared" si="9"/>
        <v>N/A</v>
      </c>
      <c r="O45" s="499" t="s">
        <v>268</v>
      </c>
      <c r="P45" s="499"/>
      <c r="Q45" s="499"/>
      <c r="R45" s="499"/>
    </row>
    <row r="46" spans="1:18" ht="13.5" customHeight="1" x14ac:dyDescent="0.25">
      <c r="A46" s="350">
        <v>30</v>
      </c>
      <c r="B46" s="42" t="s">
        <v>269</v>
      </c>
      <c r="C46" s="351"/>
      <c r="D46" s="352"/>
      <c r="E46" s="99" t="str">
        <f t="shared" si="6"/>
        <v>N/A</v>
      </c>
      <c r="F46" s="285"/>
      <c r="G46" s="352"/>
      <c r="H46" s="99" t="str">
        <f t="shared" si="7"/>
        <v>N/A</v>
      </c>
      <c r="I46" s="285"/>
      <c r="J46" s="352"/>
      <c r="K46" s="99" t="str">
        <f t="shared" si="8"/>
        <v>N/A</v>
      </c>
      <c r="L46" s="352"/>
      <c r="M46" s="31" t="str">
        <f t="shared" si="9"/>
        <v>N/A</v>
      </c>
      <c r="O46" s="499"/>
      <c r="P46" s="499"/>
      <c r="Q46" s="499"/>
      <c r="R46" s="499"/>
    </row>
    <row r="47" spans="1:18" ht="13.5" customHeight="1" x14ac:dyDescent="0.25">
      <c r="A47" s="350">
        <v>31</v>
      </c>
      <c r="B47" s="42" t="s">
        <v>381</v>
      </c>
      <c r="C47" s="351"/>
      <c r="D47" s="352"/>
      <c r="E47" s="99" t="str">
        <f t="shared" si="6"/>
        <v>N/A</v>
      </c>
      <c r="F47" s="285"/>
      <c r="G47" s="352"/>
      <c r="H47" s="99" t="str">
        <f t="shared" si="7"/>
        <v>N/A</v>
      </c>
      <c r="I47" s="285"/>
      <c r="J47" s="352"/>
      <c r="K47" s="99" t="str">
        <f t="shared" si="8"/>
        <v>N/A</v>
      </c>
      <c r="L47" s="352"/>
      <c r="M47" s="31" t="str">
        <f t="shared" si="9"/>
        <v>N/A</v>
      </c>
    </row>
    <row r="48" spans="1:18" ht="13.5" customHeight="1" x14ac:dyDescent="0.25">
      <c r="A48" s="350">
        <v>32</v>
      </c>
      <c r="B48" s="42" t="s">
        <v>271</v>
      </c>
      <c r="C48" s="351"/>
      <c r="D48" s="352"/>
      <c r="E48" s="99" t="str">
        <f t="shared" si="6"/>
        <v>N/A</v>
      </c>
      <c r="F48" s="285"/>
      <c r="G48" s="352"/>
      <c r="H48" s="99" t="str">
        <f t="shared" si="7"/>
        <v>N/A</v>
      </c>
      <c r="I48" s="285"/>
      <c r="J48" s="352"/>
      <c r="K48" s="99" t="str">
        <f t="shared" si="8"/>
        <v>N/A</v>
      </c>
      <c r="L48" s="352"/>
      <c r="M48" s="31" t="str">
        <f t="shared" si="9"/>
        <v>N/A</v>
      </c>
    </row>
    <row r="49" spans="1:15" ht="13.5" customHeight="1" x14ac:dyDescent="0.25">
      <c r="A49" s="350">
        <v>33</v>
      </c>
      <c r="B49" s="42" t="s">
        <v>383</v>
      </c>
      <c r="C49" s="351"/>
      <c r="D49" s="352"/>
      <c r="E49" s="99" t="str">
        <f t="shared" si="6"/>
        <v>N/A</v>
      </c>
      <c r="F49" s="285"/>
      <c r="G49" s="352"/>
      <c r="H49" s="99" t="str">
        <f t="shared" si="7"/>
        <v>N/A</v>
      </c>
      <c r="I49" s="285"/>
      <c r="J49" s="352"/>
      <c r="K49" s="99" t="str">
        <f t="shared" si="8"/>
        <v>N/A</v>
      </c>
      <c r="L49" s="352"/>
      <c r="M49" s="31" t="str">
        <f t="shared" si="9"/>
        <v>N/A</v>
      </c>
    </row>
    <row r="50" spans="1:15" ht="13.5" customHeight="1" x14ac:dyDescent="0.25">
      <c r="A50" s="350">
        <v>34</v>
      </c>
      <c r="B50" s="42" t="s">
        <v>273</v>
      </c>
      <c r="C50" s="351"/>
      <c r="D50" s="352"/>
      <c r="E50" s="99" t="str">
        <f t="shared" si="6"/>
        <v>N/A</v>
      </c>
      <c r="F50" s="285"/>
      <c r="G50" s="352"/>
      <c r="H50" s="99" t="str">
        <f t="shared" si="7"/>
        <v>N/A</v>
      </c>
      <c r="I50" s="285"/>
      <c r="J50" s="352"/>
      <c r="K50" s="99" t="str">
        <f t="shared" si="8"/>
        <v>N/A</v>
      </c>
      <c r="L50" s="352"/>
      <c r="M50" s="31" t="str">
        <f t="shared" si="9"/>
        <v>N/A</v>
      </c>
    </row>
    <row r="51" spans="1:15" ht="13.5" customHeight="1" x14ac:dyDescent="0.25">
      <c r="A51" s="350">
        <v>35</v>
      </c>
      <c r="B51" s="42" t="s">
        <v>274</v>
      </c>
      <c r="C51" s="351"/>
      <c r="D51" s="352"/>
      <c r="E51" s="99" t="str">
        <f t="shared" si="6"/>
        <v>N/A</v>
      </c>
      <c r="F51" s="285"/>
      <c r="G51" s="352"/>
      <c r="H51" s="99" t="str">
        <f t="shared" si="7"/>
        <v>N/A</v>
      </c>
      <c r="I51" s="285"/>
      <c r="J51" s="352"/>
      <c r="K51" s="99" t="str">
        <f t="shared" si="8"/>
        <v>N/A</v>
      </c>
      <c r="L51" s="352"/>
      <c r="M51" s="31" t="str">
        <f t="shared" si="9"/>
        <v>N/A</v>
      </c>
    </row>
    <row r="52" spans="1:15" ht="13.5" customHeight="1" x14ac:dyDescent="0.25">
      <c r="A52" s="350">
        <v>36</v>
      </c>
      <c r="B52" s="42" t="s">
        <v>388</v>
      </c>
      <c r="C52" s="351"/>
      <c r="D52" s="352"/>
      <c r="E52" s="99" t="str">
        <f t="shared" si="6"/>
        <v>N/A</v>
      </c>
      <c r="F52" s="285"/>
      <c r="G52" s="352"/>
      <c r="H52" s="99" t="str">
        <f t="shared" si="7"/>
        <v>N/A</v>
      </c>
      <c r="I52" s="285"/>
      <c r="J52" s="352"/>
      <c r="K52" s="99" t="str">
        <f t="shared" si="8"/>
        <v>N/A</v>
      </c>
      <c r="L52" s="352"/>
      <c r="M52" s="31" t="str">
        <f t="shared" si="9"/>
        <v>N/A</v>
      </c>
    </row>
    <row r="53" spans="1:15" ht="13.5" customHeight="1" x14ac:dyDescent="0.25">
      <c r="A53" s="350">
        <v>37</v>
      </c>
      <c r="B53" s="42" t="s">
        <v>389</v>
      </c>
      <c r="C53" s="351"/>
      <c r="D53" s="352"/>
      <c r="E53" s="99" t="str">
        <f t="shared" si="6"/>
        <v>N/A</v>
      </c>
      <c r="F53" s="285"/>
      <c r="G53" s="352"/>
      <c r="H53" s="99" t="str">
        <f t="shared" si="7"/>
        <v>N/A</v>
      </c>
      <c r="I53" s="285"/>
      <c r="J53" s="352"/>
      <c r="K53" s="99" t="str">
        <f t="shared" si="8"/>
        <v>N/A</v>
      </c>
      <c r="L53" s="352"/>
      <c r="M53" s="31" t="str">
        <f t="shared" si="9"/>
        <v>N/A</v>
      </c>
    </row>
    <row r="54" spans="1:15" ht="13.5" customHeight="1" x14ac:dyDescent="0.25">
      <c r="A54" s="350">
        <v>38</v>
      </c>
      <c r="B54" s="30" t="s">
        <v>390</v>
      </c>
      <c r="C54" s="351"/>
      <c r="D54" s="352"/>
      <c r="E54" s="99" t="str">
        <f t="shared" si="6"/>
        <v>N/A</v>
      </c>
      <c r="F54" s="285"/>
      <c r="G54" s="352"/>
      <c r="H54" s="99" t="str">
        <f t="shared" si="7"/>
        <v>N/A</v>
      </c>
      <c r="I54" s="285"/>
      <c r="J54" s="352"/>
      <c r="K54" s="99" t="str">
        <f t="shared" si="8"/>
        <v>N/A</v>
      </c>
      <c r="L54" s="352"/>
      <c r="M54" s="31" t="str">
        <f t="shared" si="9"/>
        <v>N/A</v>
      </c>
    </row>
    <row r="55" spans="1:15" ht="13.5" customHeight="1" x14ac:dyDescent="0.25">
      <c r="A55" s="350">
        <v>39</v>
      </c>
      <c r="B55" s="42" t="s">
        <v>278</v>
      </c>
      <c r="C55" s="351"/>
      <c r="D55" s="352"/>
      <c r="E55" s="99" t="str">
        <f t="shared" si="6"/>
        <v>N/A</v>
      </c>
      <c r="F55" s="285"/>
      <c r="G55" s="352"/>
      <c r="H55" s="99" t="str">
        <f t="shared" si="7"/>
        <v>N/A</v>
      </c>
      <c r="I55" s="285"/>
      <c r="J55" s="352"/>
      <c r="K55" s="99" t="str">
        <f t="shared" si="8"/>
        <v>N/A</v>
      </c>
      <c r="L55" s="352"/>
      <c r="M55" s="31" t="str">
        <f t="shared" si="9"/>
        <v>N/A</v>
      </c>
    </row>
    <row r="56" spans="1:15" ht="13.5" customHeight="1" x14ac:dyDescent="0.25">
      <c r="A56" s="353">
        <v>40</v>
      </c>
      <c r="B56" s="228"/>
      <c r="C56" s="354"/>
      <c r="D56" s="355"/>
      <c r="E56" s="99" t="str">
        <f t="shared" si="6"/>
        <v>N/A</v>
      </c>
      <c r="F56" s="285"/>
      <c r="G56" s="355"/>
      <c r="H56" s="99" t="str">
        <f t="shared" si="7"/>
        <v>N/A</v>
      </c>
      <c r="I56" s="285"/>
      <c r="J56" s="355"/>
      <c r="K56" s="99" t="str">
        <f t="shared" si="8"/>
        <v>N/A</v>
      </c>
      <c r="L56" s="355"/>
      <c r="M56" s="31" t="str">
        <f t="shared" si="9"/>
        <v>N/A</v>
      </c>
      <c r="O56" s="143" t="s">
        <v>279</v>
      </c>
    </row>
    <row r="57" spans="1:15" ht="13.8" thickBot="1" x14ac:dyDescent="0.3">
      <c r="A57" s="353">
        <v>41</v>
      </c>
      <c r="B57" s="165" t="s">
        <v>280</v>
      </c>
      <c r="C57" s="356"/>
      <c r="D57" s="357"/>
      <c r="E57" s="141" t="str">
        <f t="shared" si="6"/>
        <v>N/A</v>
      </c>
      <c r="F57" s="285"/>
      <c r="G57" s="357"/>
      <c r="H57" s="141" t="str">
        <f t="shared" si="7"/>
        <v>N/A</v>
      </c>
      <c r="I57" s="285"/>
      <c r="J57" s="357"/>
      <c r="K57" s="141" t="str">
        <f t="shared" si="8"/>
        <v>N/A</v>
      </c>
      <c r="L57" s="357"/>
      <c r="M57" s="32" t="str">
        <f t="shared" si="9"/>
        <v>N/A</v>
      </c>
    </row>
    <row r="58" spans="1:15" ht="13.5" customHeight="1" thickBot="1" x14ac:dyDescent="0.3">
      <c r="A58" s="358">
        <v>42</v>
      </c>
      <c r="B58" s="46" t="s">
        <v>281</v>
      </c>
      <c r="C58" s="359"/>
      <c r="D58" s="360">
        <f>SUM(D38:D57)</f>
        <v>0</v>
      </c>
      <c r="E58" s="102" t="str">
        <f t="shared" si="6"/>
        <v>N/A</v>
      </c>
      <c r="F58" s="288"/>
      <c r="G58" s="361">
        <f>SUM(G38:G57)</f>
        <v>0</v>
      </c>
      <c r="H58" s="91" t="str">
        <f t="shared" si="7"/>
        <v>N/A</v>
      </c>
      <c r="I58" s="286"/>
      <c r="J58" s="361">
        <f>SUM(J38:J57)</f>
        <v>0</v>
      </c>
      <c r="K58" s="91" t="str">
        <f t="shared" si="8"/>
        <v>N/A</v>
      </c>
      <c r="L58" s="362">
        <f>SUM(L38:L57)</f>
        <v>0</v>
      </c>
      <c r="M58" s="89" t="str">
        <f t="shared" si="9"/>
        <v>N/A</v>
      </c>
    </row>
    <row r="59" spans="1:15" ht="13.5" customHeight="1" x14ac:dyDescent="0.25">
      <c r="A59" s="363"/>
      <c r="B59" s="33"/>
      <c r="C59" s="330"/>
      <c r="D59" s="330"/>
      <c r="E59" s="330"/>
      <c r="F59" s="330"/>
      <c r="G59" s="330"/>
      <c r="H59" s="330"/>
      <c r="I59" s="330"/>
      <c r="J59" s="330"/>
      <c r="K59" s="330"/>
      <c r="L59" s="330"/>
      <c r="M59" s="330"/>
    </row>
    <row r="60" spans="1:15" ht="16.2" thickBot="1" x14ac:dyDescent="0.35">
      <c r="A60" s="29" t="s">
        <v>282</v>
      </c>
      <c r="B60" s="2"/>
      <c r="C60" s="2"/>
      <c r="D60" s="2"/>
      <c r="E60" s="2"/>
      <c r="F60" s="14"/>
      <c r="G60" s="2"/>
      <c r="H60" s="2"/>
      <c r="I60" s="14"/>
      <c r="J60" s="2"/>
      <c r="K60" s="2"/>
      <c r="L60" s="2"/>
      <c r="M60" s="2"/>
    </row>
    <row r="61" spans="1:15" x14ac:dyDescent="0.25">
      <c r="A61" s="2"/>
      <c r="B61" s="364" t="s">
        <v>283</v>
      </c>
      <c r="C61" s="365"/>
      <c r="D61" s="105"/>
      <c r="E61" s="324"/>
      <c r="F61" s="289"/>
      <c r="G61" s="105"/>
      <c r="H61" s="324"/>
      <c r="I61" s="289"/>
      <c r="J61" s="105"/>
      <c r="K61" s="324"/>
      <c r="L61" s="105"/>
      <c r="M61" s="291"/>
    </row>
    <row r="62" spans="1:15" x14ac:dyDescent="0.25">
      <c r="A62" s="2"/>
      <c r="B62" s="366" t="s">
        <v>284</v>
      </c>
      <c r="C62" s="367"/>
      <c r="D62" s="166" t="str">
        <f>IF(ISERROR(D58/D61),"N/A",D58/D61)</f>
        <v>N/A</v>
      </c>
      <c r="E62" s="325"/>
      <c r="F62" s="290"/>
      <c r="G62" s="166" t="str">
        <f>IF(ISERROR(G58/G61),"N/A",G58/G61)</f>
        <v>N/A</v>
      </c>
      <c r="H62" s="325"/>
      <c r="I62" s="290"/>
      <c r="J62" s="166" t="str">
        <f>IF(ISERROR(J58/J61),"N/A",J58/J61)</f>
        <v>N/A</v>
      </c>
      <c r="K62" s="325"/>
      <c r="L62" s="166" t="str">
        <f>IF(ISERROR(L58/L61),"N/A",L58/L61)</f>
        <v>N/A</v>
      </c>
      <c r="M62" s="292"/>
    </row>
    <row r="63" spans="1:15" x14ac:dyDescent="0.25">
      <c r="A63" s="2"/>
      <c r="B63" s="366" t="s">
        <v>285</v>
      </c>
      <c r="C63" s="367"/>
      <c r="D63" s="106"/>
      <c r="E63" s="326"/>
      <c r="F63" s="289"/>
      <c r="G63" s="106"/>
      <c r="H63" s="326"/>
      <c r="I63" s="289"/>
      <c r="J63" s="106"/>
      <c r="K63" s="326"/>
      <c r="L63" s="106"/>
      <c r="M63" s="291"/>
    </row>
    <row r="64" spans="1:15" x14ac:dyDescent="0.25">
      <c r="A64" s="2"/>
      <c r="B64" s="366" t="s">
        <v>286</v>
      </c>
      <c r="C64" s="367"/>
      <c r="D64" s="106"/>
      <c r="E64" s="326"/>
      <c r="F64" s="289"/>
      <c r="G64" s="106"/>
      <c r="H64" s="326"/>
      <c r="I64" s="289"/>
      <c r="J64" s="106"/>
      <c r="K64" s="326"/>
      <c r="L64" s="106"/>
      <c r="M64" s="291"/>
    </row>
    <row r="65" spans="1:13" ht="13.8" thickBot="1" x14ac:dyDescent="0.3">
      <c r="A65" s="2"/>
      <c r="B65" s="368" t="s">
        <v>287</v>
      </c>
      <c r="C65" s="369"/>
      <c r="D65" s="107"/>
      <c r="E65" s="327"/>
      <c r="F65" s="323"/>
      <c r="G65" s="107"/>
      <c r="H65" s="327"/>
      <c r="I65" s="323"/>
      <c r="J65" s="107"/>
      <c r="K65" s="327"/>
      <c r="L65" s="107"/>
      <c r="M65" s="291"/>
    </row>
    <row r="66" spans="1:13" ht="9" customHeight="1" x14ac:dyDescent="0.25">
      <c r="A66" s="2"/>
      <c r="B66" s="33"/>
      <c r="C66" s="2"/>
      <c r="D66" s="2"/>
      <c r="E66" s="2"/>
      <c r="F66" s="2"/>
      <c r="G66" s="2"/>
      <c r="H66" s="2"/>
      <c r="I66" s="2"/>
      <c r="J66" s="2"/>
      <c r="K66" s="2"/>
      <c r="L66" s="2"/>
      <c r="M66" s="2"/>
    </row>
    <row r="67" spans="1:13" ht="28.35" customHeight="1" x14ac:dyDescent="0.25">
      <c r="A67" s="504" t="s">
        <v>288</v>
      </c>
      <c r="B67" s="504"/>
      <c r="C67" s="504"/>
      <c r="D67" s="504"/>
      <c r="E67" s="504"/>
      <c r="F67" s="504"/>
      <c r="G67" s="504"/>
      <c r="H67" s="504"/>
      <c r="I67" s="504"/>
      <c r="J67" s="504"/>
      <c r="K67" s="504"/>
      <c r="L67" s="504"/>
      <c r="M67" s="2"/>
    </row>
    <row r="68" spans="1:13" x14ac:dyDescent="0.25">
      <c r="A68" s="2"/>
      <c r="B68" s="489"/>
      <c r="C68" s="490"/>
      <c r="D68" s="490"/>
      <c r="E68" s="490"/>
      <c r="F68" s="490"/>
      <c r="G68" s="490"/>
      <c r="H68" s="490"/>
      <c r="I68" s="490"/>
      <c r="J68" s="490"/>
      <c r="K68" s="490"/>
      <c r="L68" s="491"/>
      <c r="M68" s="2"/>
    </row>
    <row r="69" spans="1:13" x14ac:dyDescent="0.25">
      <c r="A69" s="2"/>
      <c r="B69" s="492"/>
      <c r="C69" s="493"/>
      <c r="D69" s="493"/>
      <c r="E69" s="493"/>
      <c r="F69" s="493"/>
      <c r="G69" s="493"/>
      <c r="H69" s="493"/>
      <c r="I69" s="493"/>
      <c r="J69" s="493"/>
      <c r="K69" s="493"/>
      <c r="L69" s="494"/>
      <c r="M69" s="2"/>
    </row>
    <row r="70" spans="1:13" x14ac:dyDescent="0.25">
      <c r="A70" s="2"/>
      <c r="B70" s="492"/>
      <c r="C70" s="493"/>
      <c r="D70" s="493"/>
      <c r="E70" s="493"/>
      <c r="F70" s="493"/>
      <c r="G70" s="493"/>
      <c r="H70" s="493"/>
      <c r="I70" s="493"/>
      <c r="J70" s="493"/>
      <c r="K70" s="493"/>
      <c r="L70" s="494"/>
      <c r="M70" s="2"/>
    </row>
    <row r="71" spans="1:13" x14ac:dyDescent="0.25">
      <c r="A71" s="2"/>
      <c r="B71" s="492"/>
      <c r="C71" s="493"/>
      <c r="D71" s="493"/>
      <c r="E71" s="493"/>
      <c r="F71" s="493"/>
      <c r="G71" s="493"/>
      <c r="H71" s="493"/>
      <c r="I71" s="493"/>
      <c r="J71" s="493"/>
      <c r="K71" s="493"/>
      <c r="L71" s="494"/>
      <c r="M71" s="2"/>
    </row>
    <row r="72" spans="1:13" x14ac:dyDescent="0.25">
      <c r="A72" s="2"/>
      <c r="B72" s="492"/>
      <c r="C72" s="493"/>
      <c r="D72" s="493"/>
      <c r="E72" s="493"/>
      <c r="F72" s="493"/>
      <c r="G72" s="493"/>
      <c r="H72" s="493"/>
      <c r="I72" s="493"/>
      <c r="J72" s="493"/>
      <c r="K72" s="493"/>
      <c r="L72" s="494"/>
      <c r="M72" s="2"/>
    </row>
    <row r="73" spans="1:13" x14ac:dyDescent="0.25">
      <c r="A73" s="2"/>
      <c r="B73" s="492"/>
      <c r="C73" s="493"/>
      <c r="D73" s="493"/>
      <c r="E73" s="493"/>
      <c r="F73" s="493"/>
      <c r="G73" s="493"/>
      <c r="H73" s="493"/>
      <c r="I73" s="493"/>
      <c r="J73" s="493"/>
      <c r="K73" s="493"/>
      <c r="L73" s="494"/>
      <c r="M73" s="2"/>
    </row>
    <row r="74" spans="1:13" ht="5.4" customHeight="1" x14ac:dyDescent="0.25">
      <c r="A74" s="2"/>
      <c r="B74" s="495"/>
      <c r="C74" s="496"/>
      <c r="D74" s="496"/>
      <c r="E74" s="496"/>
      <c r="F74" s="496"/>
      <c r="G74" s="496"/>
      <c r="H74" s="496"/>
      <c r="I74" s="496"/>
      <c r="J74" s="496"/>
      <c r="K74" s="496"/>
      <c r="L74" s="497"/>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33" t="s">
        <v>289</v>
      </c>
      <c r="D77" s="148" t="str">
        <f>IF(L58=0,"O.K.",IF(AND(ISBLANK(M9),ISBLANK(M10)),"Error",IF(AND(M9="x",M10&gt;0),"Error","O.K.")))</f>
        <v>O.K.</v>
      </c>
    </row>
    <row r="78" spans="1:13" x14ac:dyDescent="0.25">
      <c r="B78" s="33"/>
      <c r="C78" s="333" t="s">
        <v>290</v>
      </c>
      <c r="D78" s="148" t="str">
        <f>IF(AND(L58&gt;0,OR(ISBLANK(D61),ISBLANK(G61),ISBLANK(J61),ISBLANK(L61))),"Error","O.K.")</f>
        <v>O.K.</v>
      </c>
      <c r="F78" s="147"/>
      <c r="G78" s="370"/>
      <c r="H78" s="148"/>
    </row>
    <row r="79" spans="1:13" x14ac:dyDescent="0.25">
      <c r="B79" s="33"/>
      <c r="C79" s="333" t="s">
        <v>291</v>
      </c>
      <c r="D79" s="148" t="str">
        <f>IF(AND(L58&gt;0,OR(ISBLANK(D63),ISBLANK(G63),ISBLANK(J63),ISBLANK(L63))),"Error","O.K.")</f>
        <v>O.K.</v>
      </c>
      <c r="F79" s="147"/>
      <c r="G79" s="370"/>
      <c r="H79" s="148"/>
    </row>
    <row r="80" spans="1:13" x14ac:dyDescent="0.25">
      <c r="B80" s="33"/>
      <c r="C80" s="333" t="s">
        <v>292</v>
      </c>
      <c r="D80" s="148" t="str">
        <f>IF(AND(L58&gt;0,OR(ISBLANK(D64),ISBLANK(G64),ISBLANK(J64),ISBLANK(L64))),"Error","O.K.")</f>
        <v>O.K.</v>
      </c>
      <c r="F80" s="147"/>
      <c r="G80" s="370"/>
      <c r="H80" s="148"/>
    </row>
    <row r="81" spans="1:8" x14ac:dyDescent="0.25">
      <c r="B81" s="147"/>
      <c r="F81" s="147"/>
      <c r="G81" s="370"/>
      <c r="H81" s="148"/>
    </row>
    <row r="82" spans="1:8" s="182" customFormat="1" x14ac:dyDescent="0.25">
      <c r="B82" s="283"/>
    </row>
    <row r="83" spans="1:8" s="182" customFormat="1" x14ac:dyDescent="0.25">
      <c r="B83" s="283"/>
    </row>
    <row r="84" spans="1:8" s="182" customFormat="1" x14ac:dyDescent="0.25">
      <c r="B84" s="283"/>
    </row>
    <row r="85" spans="1:8" s="182" customFormat="1" x14ac:dyDescent="0.25">
      <c r="B85" s="283"/>
    </row>
    <row r="86" spans="1:8" s="182" customFormat="1" x14ac:dyDescent="0.25">
      <c r="B86" s="283"/>
    </row>
    <row r="87" spans="1:8" s="182" customFormat="1" x14ac:dyDescent="0.25">
      <c r="B87" s="283"/>
    </row>
    <row r="88" spans="1:8" s="182" customFormat="1" x14ac:dyDescent="0.25">
      <c r="B88" s="283"/>
    </row>
    <row r="89" spans="1:8" s="182" customFormat="1" x14ac:dyDescent="0.25">
      <c r="B89" s="283"/>
      <c r="C89" s="182" t="s">
        <v>501</v>
      </c>
    </row>
    <row r="90" spans="1:8" s="182" customFormat="1" x14ac:dyDescent="0.25">
      <c r="B90" s="283"/>
    </row>
    <row r="91" spans="1:8" s="182" customFormat="1" x14ac:dyDescent="0.25"/>
    <row r="92" spans="1:8" s="182" customFormat="1" x14ac:dyDescent="0.25">
      <c r="A92" s="284">
        <v>1.01</v>
      </c>
      <c r="B92" s="284" t="s">
        <v>293</v>
      </c>
      <c r="C92" s="284" t="s">
        <v>294</v>
      </c>
      <c r="D92" s="284"/>
    </row>
    <row r="93" spans="1:8" s="182" customFormat="1" x14ac:dyDescent="0.25">
      <c r="A93" s="284">
        <v>1.02</v>
      </c>
      <c r="B93" s="284" t="s">
        <v>295</v>
      </c>
      <c r="C93" s="284" t="s">
        <v>294</v>
      </c>
      <c r="D93" s="284"/>
    </row>
    <row r="94" spans="1:8" s="182" customFormat="1" x14ac:dyDescent="0.25">
      <c r="A94" s="284">
        <v>1.03</v>
      </c>
      <c r="B94" s="284" t="s">
        <v>296</v>
      </c>
      <c r="C94" s="284" t="s">
        <v>294</v>
      </c>
      <c r="D94" s="284"/>
    </row>
    <row r="95" spans="1:8" s="182" customFormat="1" x14ac:dyDescent="0.25">
      <c r="A95" s="284">
        <v>1.04</v>
      </c>
      <c r="B95" s="284" t="s">
        <v>297</v>
      </c>
      <c r="C95" s="284" t="s">
        <v>298</v>
      </c>
      <c r="D95" s="284"/>
    </row>
    <row r="96" spans="1:8" s="182" customFormat="1" x14ac:dyDescent="0.25">
      <c r="A96" s="284">
        <v>1.05</v>
      </c>
      <c r="B96" s="284" t="s">
        <v>299</v>
      </c>
      <c r="C96" s="284" t="s">
        <v>300</v>
      </c>
      <c r="D96" s="284"/>
    </row>
    <row r="97" spans="1:4" s="182" customFormat="1" x14ac:dyDescent="0.25">
      <c r="A97" s="284">
        <v>1.06</v>
      </c>
      <c r="B97" s="284" t="s">
        <v>301</v>
      </c>
      <c r="C97" s="284" t="s">
        <v>302</v>
      </c>
      <c r="D97" s="284"/>
    </row>
    <row r="98" spans="1:4" s="182" customFormat="1" x14ac:dyDescent="0.25">
      <c r="A98" s="284">
        <v>1.07</v>
      </c>
      <c r="B98" s="284" t="s">
        <v>303</v>
      </c>
      <c r="C98" s="284" t="s">
        <v>304</v>
      </c>
      <c r="D98" s="284"/>
    </row>
    <row r="99" spans="1:4" s="182" customFormat="1" x14ac:dyDescent="0.25">
      <c r="A99" s="284">
        <v>1.08</v>
      </c>
      <c r="B99" s="284" t="s">
        <v>305</v>
      </c>
      <c r="C99" s="284" t="s">
        <v>294</v>
      </c>
      <c r="D99" s="284"/>
    </row>
    <row r="100" spans="1:4" s="182" customFormat="1" x14ac:dyDescent="0.25">
      <c r="A100" s="284">
        <v>1.0900000000000001</v>
      </c>
      <c r="B100" s="284" t="s">
        <v>306</v>
      </c>
      <c r="C100" s="284" t="s">
        <v>307</v>
      </c>
      <c r="D100" s="284"/>
    </row>
    <row r="101" spans="1:4" s="182" customFormat="1" x14ac:dyDescent="0.25">
      <c r="A101" s="371">
        <v>1.1000000000000001</v>
      </c>
      <c r="B101" s="284" t="s">
        <v>308</v>
      </c>
      <c r="C101" s="284" t="s">
        <v>309</v>
      </c>
      <c r="D101" s="284"/>
    </row>
    <row r="102" spans="1:4" s="182" customFormat="1" x14ac:dyDescent="0.25">
      <c r="A102" s="284">
        <v>1.1100000000000001</v>
      </c>
      <c r="B102" s="284" t="s">
        <v>310</v>
      </c>
      <c r="C102" s="284" t="s">
        <v>311</v>
      </c>
      <c r="D102" s="284"/>
    </row>
    <row r="103" spans="1:4" s="182" customFormat="1" x14ac:dyDescent="0.25">
      <c r="A103" s="284">
        <v>1.1200000000000001</v>
      </c>
      <c r="B103" s="284" t="s">
        <v>312</v>
      </c>
      <c r="C103" s="284" t="s">
        <v>294</v>
      </c>
      <c r="D103" s="284"/>
    </row>
    <row r="104" spans="1:4" s="182" customFormat="1" x14ac:dyDescent="0.25">
      <c r="A104" s="284">
        <v>2.0099999999999998</v>
      </c>
      <c r="B104" s="284" t="s">
        <v>313</v>
      </c>
      <c r="C104" s="284" t="s">
        <v>298</v>
      </c>
      <c r="D104" s="284"/>
    </row>
    <row r="105" spans="1:4" s="182" customFormat="1" x14ac:dyDescent="0.25">
      <c r="A105" s="284">
        <v>2.02</v>
      </c>
      <c r="B105" s="284" t="s">
        <v>314</v>
      </c>
      <c r="C105" s="284" t="s">
        <v>315</v>
      </c>
      <c r="D105" s="284"/>
    </row>
    <row r="106" spans="1:4" s="182" customFormat="1" x14ac:dyDescent="0.25">
      <c r="A106" s="284">
        <v>2.0299999999999998</v>
      </c>
      <c r="B106" s="284" t="s">
        <v>316</v>
      </c>
      <c r="C106" s="284" t="s">
        <v>315</v>
      </c>
      <c r="D106" s="284"/>
    </row>
    <row r="107" spans="1:4" s="182" customFormat="1" x14ac:dyDescent="0.25">
      <c r="A107" s="284">
        <v>2.04</v>
      </c>
      <c r="B107" s="284" t="s">
        <v>317</v>
      </c>
      <c r="C107" s="284" t="s">
        <v>302</v>
      </c>
      <c r="D107" s="284"/>
    </row>
    <row r="108" spans="1:4" s="182" customFormat="1" x14ac:dyDescent="0.25">
      <c r="A108" s="284">
        <v>2.0499999999999998</v>
      </c>
      <c r="B108" s="284" t="s">
        <v>318</v>
      </c>
      <c r="C108" s="284" t="s">
        <v>302</v>
      </c>
      <c r="D108" s="284"/>
    </row>
    <row r="109" spans="1:4" s="182" customFormat="1" x14ac:dyDescent="0.25">
      <c r="A109" s="284">
        <v>2.06</v>
      </c>
      <c r="B109" s="284" t="s">
        <v>319</v>
      </c>
      <c r="C109" s="284" t="s">
        <v>298</v>
      </c>
      <c r="D109" s="284"/>
    </row>
    <row r="110" spans="1:4" s="182" customFormat="1" x14ac:dyDescent="0.25">
      <c r="A110" s="182">
        <v>2.0699999999999998</v>
      </c>
      <c r="B110" s="284" t="s">
        <v>320</v>
      </c>
      <c r="C110" s="284" t="s">
        <v>321</v>
      </c>
      <c r="D110" s="284"/>
    </row>
    <row r="111" spans="1:4" s="182" customFormat="1" x14ac:dyDescent="0.25">
      <c r="A111" s="284">
        <v>2.08</v>
      </c>
      <c r="B111" s="284" t="s">
        <v>322</v>
      </c>
      <c r="C111" s="284" t="s">
        <v>323</v>
      </c>
      <c r="D111" s="284"/>
    </row>
    <row r="112" spans="1:4" s="182" customFormat="1" x14ac:dyDescent="0.25">
      <c r="A112" s="284">
        <v>2.09</v>
      </c>
      <c r="B112" s="284" t="s">
        <v>324</v>
      </c>
      <c r="C112" s="284" t="s">
        <v>309</v>
      </c>
      <c r="D112" s="284"/>
    </row>
    <row r="113" spans="1:4" s="182" customFormat="1" x14ac:dyDescent="0.25">
      <c r="A113" s="371">
        <v>2.1</v>
      </c>
      <c r="B113" s="284" t="s">
        <v>325</v>
      </c>
      <c r="C113" s="284" t="s">
        <v>294</v>
      </c>
      <c r="D113" s="284"/>
    </row>
    <row r="114" spans="1:4" s="182" customFormat="1" x14ac:dyDescent="0.25">
      <c r="A114" s="284">
        <v>2.11</v>
      </c>
      <c r="B114" s="284" t="s">
        <v>326</v>
      </c>
      <c r="C114" s="284" t="s">
        <v>298</v>
      </c>
      <c r="D114" s="284"/>
    </row>
    <row r="115" spans="1:4" s="182" customFormat="1" x14ac:dyDescent="0.25">
      <c r="A115" s="284">
        <v>2.12</v>
      </c>
      <c r="B115" s="284" t="s">
        <v>327</v>
      </c>
      <c r="C115" s="284" t="s">
        <v>294</v>
      </c>
      <c r="D115" s="284"/>
    </row>
    <row r="116" spans="1:4" s="182" customFormat="1" x14ac:dyDescent="0.25">
      <c r="A116" s="284">
        <v>2.13</v>
      </c>
      <c r="B116" s="284" t="s">
        <v>328</v>
      </c>
      <c r="C116" s="284" t="s">
        <v>329</v>
      </c>
      <c r="D116" s="284"/>
    </row>
    <row r="117" spans="1:4" s="182" customFormat="1" x14ac:dyDescent="0.25">
      <c r="A117" s="284">
        <v>2.14</v>
      </c>
      <c r="B117" s="284" t="s">
        <v>330</v>
      </c>
      <c r="C117" s="284" t="s">
        <v>298</v>
      </c>
      <c r="D117" s="284"/>
    </row>
    <row r="118" spans="1:4" s="182" customFormat="1" x14ac:dyDescent="0.25">
      <c r="A118" s="284">
        <v>2.15</v>
      </c>
      <c r="B118" s="284" t="s">
        <v>331</v>
      </c>
      <c r="C118" s="284" t="s">
        <v>321</v>
      </c>
      <c r="D118" s="284"/>
    </row>
    <row r="119" spans="1:4" s="182" customFormat="1" x14ac:dyDescent="0.25">
      <c r="A119" s="284">
        <v>3.01</v>
      </c>
      <c r="B119" s="284" t="s">
        <v>332</v>
      </c>
      <c r="C119" s="284" t="s">
        <v>333</v>
      </c>
      <c r="D119" s="284"/>
    </row>
    <row r="120" spans="1:4" s="182" customFormat="1" x14ac:dyDescent="0.25">
      <c r="A120" s="284">
        <v>3.02</v>
      </c>
      <c r="B120" s="284" t="s">
        <v>334</v>
      </c>
      <c r="C120" s="284" t="s">
        <v>321</v>
      </c>
      <c r="D120" s="284"/>
    </row>
    <row r="121" spans="1:4" s="182" customFormat="1" x14ac:dyDescent="0.25">
      <c r="A121" s="284">
        <v>3.03</v>
      </c>
      <c r="B121" s="284" t="s">
        <v>335</v>
      </c>
      <c r="C121" s="284" t="s">
        <v>336</v>
      </c>
      <c r="D121" s="284"/>
    </row>
    <row r="122" spans="1:4" s="182" customFormat="1" x14ac:dyDescent="0.25">
      <c r="A122" s="284">
        <v>3.04</v>
      </c>
      <c r="B122" s="284" t="s">
        <v>337</v>
      </c>
      <c r="C122" s="284" t="s">
        <v>309</v>
      </c>
      <c r="D122" s="284"/>
    </row>
    <row r="123" spans="1:4" s="182" customFormat="1" x14ac:dyDescent="0.25">
      <c r="A123" s="284">
        <v>3.05</v>
      </c>
      <c r="B123" s="284" t="s">
        <v>338</v>
      </c>
      <c r="C123" s="284" t="s">
        <v>339</v>
      </c>
      <c r="D123" s="284"/>
    </row>
    <row r="124" spans="1:4" s="182" customFormat="1" x14ac:dyDescent="0.25">
      <c r="A124" s="284">
        <v>3.06</v>
      </c>
      <c r="B124" s="284" t="s">
        <v>340</v>
      </c>
      <c r="C124" s="284" t="s">
        <v>339</v>
      </c>
      <c r="D124" s="284"/>
    </row>
    <row r="125" spans="1:4" s="182" customFormat="1" x14ac:dyDescent="0.25">
      <c r="A125" s="284">
        <v>3.07</v>
      </c>
      <c r="B125" s="284" t="s">
        <v>341</v>
      </c>
      <c r="C125" s="284" t="s">
        <v>294</v>
      </c>
      <c r="D125" s="284"/>
    </row>
    <row r="126" spans="1:4" s="182" customFormat="1" x14ac:dyDescent="0.25">
      <c r="A126" s="284">
        <v>3.08</v>
      </c>
      <c r="B126" s="284" t="s">
        <v>342</v>
      </c>
      <c r="C126" s="284" t="s">
        <v>294</v>
      </c>
      <c r="D126" s="284"/>
    </row>
    <row r="127" spans="1:4" s="182" customFormat="1" x14ac:dyDescent="0.25">
      <c r="A127" s="284">
        <v>3.09</v>
      </c>
      <c r="B127" s="284" t="s">
        <v>343</v>
      </c>
      <c r="C127" s="284" t="s">
        <v>344</v>
      </c>
      <c r="D127" s="284"/>
    </row>
    <row r="128" spans="1:4" s="182" customFormat="1" x14ac:dyDescent="0.25">
      <c r="A128" s="371">
        <v>3.1</v>
      </c>
      <c r="B128" s="284" t="s">
        <v>345</v>
      </c>
      <c r="C128" s="284" t="s">
        <v>294</v>
      </c>
      <c r="D128" s="284"/>
    </row>
    <row r="129" spans="1:4" s="182" customFormat="1" x14ac:dyDescent="0.25">
      <c r="A129" s="284">
        <v>3.11</v>
      </c>
      <c r="B129" s="284" t="s">
        <v>346</v>
      </c>
      <c r="C129" s="284" t="s">
        <v>309</v>
      </c>
      <c r="D129" s="284"/>
    </row>
    <row r="130" spans="1:4" s="182" customFormat="1" x14ac:dyDescent="0.25">
      <c r="A130" s="284">
        <v>3.12</v>
      </c>
      <c r="B130" s="284" t="s">
        <v>347</v>
      </c>
      <c r="C130" s="284" t="s">
        <v>348</v>
      </c>
      <c r="D130" s="284"/>
    </row>
    <row r="131" spans="1:4" s="182" customFormat="1" x14ac:dyDescent="0.25">
      <c r="A131" s="284">
        <v>3.13</v>
      </c>
      <c r="B131" s="284" t="s">
        <v>349</v>
      </c>
      <c r="C131" s="284" t="s">
        <v>309</v>
      </c>
      <c r="D131" s="284"/>
    </row>
    <row r="132" spans="1:4" s="182" customFormat="1" x14ac:dyDescent="0.25">
      <c r="A132" s="284">
        <v>3.14</v>
      </c>
      <c r="B132" s="284" t="s">
        <v>350</v>
      </c>
      <c r="C132" s="284" t="s">
        <v>309</v>
      </c>
      <c r="D132" s="284"/>
    </row>
    <row r="133" spans="1:4" s="182" customFormat="1" x14ac:dyDescent="0.25">
      <c r="A133" s="284">
        <v>3.15</v>
      </c>
      <c r="B133" s="284" t="s">
        <v>351</v>
      </c>
      <c r="C133" s="284" t="s">
        <v>352</v>
      </c>
      <c r="D133" s="284"/>
    </row>
    <row r="134" spans="1:4" s="182" customFormat="1" x14ac:dyDescent="0.25">
      <c r="A134" s="284">
        <v>3.16</v>
      </c>
      <c r="B134" s="284" t="s">
        <v>353</v>
      </c>
      <c r="C134" s="284" t="s">
        <v>309</v>
      </c>
      <c r="D134" s="284"/>
    </row>
    <row r="135" spans="1:4" s="182" customFormat="1" x14ac:dyDescent="0.25">
      <c r="A135" s="284">
        <v>3.17</v>
      </c>
      <c r="B135" s="284" t="s">
        <v>354</v>
      </c>
      <c r="C135" s="284" t="s">
        <v>309</v>
      </c>
      <c r="D135" s="284"/>
    </row>
    <row r="136" spans="1:4" s="182" customFormat="1" x14ac:dyDescent="0.25">
      <c r="A136" s="284" t="s">
        <v>355</v>
      </c>
      <c r="B136" s="284" t="s">
        <v>356</v>
      </c>
      <c r="C136" s="284" t="s">
        <v>357</v>
      </c>
      <c r="D136" s="284"/>
    </row>
    <row r="137" spans="1:4" s="182" customFormat="1" x14ac:dyDescent="0.25">
      <c r="A137" s="284">
        <v>3.18</v>
      </c>
      <c r="B137" s="284" t="s">
        <v>356</v>
      </c>
      <c r="C137" s="284" t="s">
        <v>300</v>
      </c>
      <c r="D137" s="284"/>
    </row>
    <row r="138" spans="1:4" s="182" customFormat="1" x14ac:dyDescent="0.25">
      <c r="A138" s="284">
        <v>3.19</v>
      </c>
      <c r="B138" s="284" t="s">
        <v>358</v>
      </c>
      <c r="C138" s="284" t="s">
        <v>359</v>
      </c>
      <c r="D138" s="284"/>
    </row>
    <row r="139" spans="1:4" s="182" customFormat="1" x14ac:dyDescent="0.25">
      <c r="A139" s="284" t="s">
        <v>360</v>
      </c>
      <c r="B139" s="284" t="s">
        <v>361</v>
      </c>
      <c r="C139" s="284" t="s">
        <v>321</v>
      </c>
      <c r="D139" s="284"/>
    </row>
    <row r="140" spans="1:4" s="182" customFormat="1" x14ac:dyDescent="0.25">
      <c r="A140" s="371">
        <v>3.2</v>
      </c>
      <c r="B140" s="284" t="s">
        <v>361</v>
      </c>
      <c r="C140" s="284" t="s">
        <v>300</v>
      </c>
      <c r="D140" s="284"/>
    </row>
    <row r="141" spans="1:4" s="182" customFormat="1" x14ac:dyDescent="0.25">
      <c r="A141" s="284">
        <v>3.21</v>
      </c>
      <c r="B141" s="284" t="s">
        <v>362</v>
      </c>
      <c r="C141" s="284" t="s">
        <v>298</v>
      </c>
      <c r="D141" s="284"/>
    </row>
    <row r="142" spans="1:4" s="182" customFormat="1" x14ac:dyDescent="0.25">
      <c r="A142" s="284"/>
      <c r="B142" s="284"/>
      <c r="C142" s="284"/>
      <c r="D142" s="284"/>
    </row>
    <row r="143" spans="1:4" s="182" customFormat="1" x14ac:dyDescent="0.25">
      <c r="A143" s="284"/>
      <c r="B143" s="284"/>
      <c r="C143" s="284"/>
      <c r="D143" s="284"/>
    </row>
    <row r="144" spans="1:4" s="182" customFormat="1" x14ac:dyDescent="0.25">
      <c r="A144" s="284"/>
      <c r="B144" s="284"/>
      <c r="C144" s="284"/>
      <c r="D144" s="284"/>
    </row>
    <row r="145" spans="1:4" s="182" customFormat="1" x14ac:dyDescent="0.25">
      <c r="A145" s="284"/>
      <c r="B145" s="284"/>
      <c r="C145" s="284"/>
      <c r="D145" s="284"/>
    </row>
    <row r="146" spans="1:4" s="182" customFormat="1" x14ac:dyDescent="0.25">
      <c r="A146" s="284"/>
      <c r="B146" s="284"/>
      <c r="C146" s="284"/>
      <c r="D146" s="284"/>
    </row>
    <row r="147" spans="1:4" s="182" customFormat="1" x14ac:dyDescent="0.25">
      <c r="A147" s="284"/>
      <c r="B147" s="284"/>
      <c r="C147" s="284"/>
      <c r="D147" s="284"/>
    </row>
    <row r="148" spans="1:4" s="182" customFormat="1" x14ac:dyDescent="0.25">
      <c r="A148" s="284"/>
      <c r="B148" s="284"/>
      <c r="C148" s="284"/>
      <c r="D148" s="284"/>
    </row>
    <row r="149" spans="1:4" s="182" customFormat="1" x14ac:dyDescent="0.25">
      <c r="A149" s="284"/>
      <c r="B149" s="284"/>
      <c r="C149" s="284"/>
      <c r="D149" s="284"/>
    </row>
    <row r="150" spans="1:4" s="182" customFormat="1" x14ac:dyDescent="0.25">
      <c r="A150" s="284"/>
      <c r="B150" s="284"/>
      <c r="C150" s="284"/>
      <c r="D150" s="284"/>
    </row>
    <row r="151" spans="1:4" s="182" customFormat="1" x14ac:dyDescent="0.25">
      <c r="A151" s="284"/>
      <c r="B151" s="284"/>
      <c r="C151" s="284"/>
      <c r="D151" s="284"/>
    </row>
    <row r="152" spans="1:4" s="182" customFormat="1" x14ac:dyDescent="0.25">
      <c r="A152" s="284"/>
      <c r="B152" s="284"/>
      <c r="C152" s="284"/>
      <c r="D152" s="284"/>
    </row>
    <row r="153" spans="1:4" s="182" customFormat="1" x14ac:dyDescent="0.25">
      <c r="A153" s="284"/>
      <c r="B153" s="284"/>
      <c r="C153" s="284"/>
      <c r="D153" s="284"/>
    </row>
    <row r="154" spans="1:4" s="182" customFormat="1" x14ac:dyDescent="0.25">
      <c r="A154" s="284"/>
      <c r="B154" s="284"/>
      <c r="C154" s="284"/>
      <c r="D154" s="284"/>
    </row>
    <row r="155" spans="1:4" s="182" customFormat="1" x14ac:dyDescent="0.25">
      <c r="A155" s="284"/>
      <c r="B155" s="284"/>
      <c r="C155" s="284"/>
      <c r="D155" s="284"/>
    </row>
    <row r="156" spans="1:4" s="182" customFormat="1" x14ac:dyDescent="0.25">
      <c r="A156" s="284"/>
      <c r="B156" s="284"/>
      <c r="C156" s="284"/>
      <c r="D156" s="284"/>
    </row>
    <row r="157" spans="1:4" s="182" customFormat="1" x14ac:dyDescent="0.25">
      <c r="A157" s="284"/>
      <c r="B157" s="284"/>
      <c r="C157" s="284"/>
      <c r="D157" s="284"/>
    </row>
    <row r="158" spans="1:4" s="182" customFormat="1" x14ac:dyDescent="0.25">
      <c r="A158" s="284"/>
      <c r="B158" s="284"/>
      <c r="C158" s="284"/>
      <c r="D158" s="284"/>
    </row>
    <row r="159" spans="1:4" s="182" customFormat="1" x14ac:dyDescent="0.25">
      <c r="A159" s="284"/>
      <c r="B159" s="284"/>
      <c r="C159" s="284"/>
      <c r="D159" s="284"/>
    </row>
    <row r="160" spans="1:4" s="182" customFormat="1" x14ac:dyDescent="0.25">
      <c r="A160" s="284"/>
      <c r="B160" s="284" t="s">
        <v>363</v>
      </c>
      <c r="C160" s="284" t="s">
        <v>364</v>
      </c>
      <c r="D160" s="284"/>
    </row>
    <row r="161" spans="1:4" s="182" customFormat="1" x14ac:dyDescent="0.25">
      <c r="A161" s="284"/>
      <c r="B161" s="284" t="s">
        <v>365</v>
      </c>
      <c r="C161" s="284" t="s">
        <v>298</v>
      </c>
      <c r="D161" s="284"/>
    </row>
    <row r="162" spans="1:4" s="182" customFormat="1" x14ac:dyDescent="0.25">
      <c r="A162" s="284"/>
      <c r="B162" s="284" t="s">
        <v>366</v>
      </c>
      <c r="C162" s="284" t="s">
        <v>294</v>
      </c>
      <c r="D162" s="284"/>
    </row>
    <row r="163" spans="1:4" s="182" customFormat="1" x14ac:dyDescent="0.25">
      <c r="A163" s="284"/>
      <c r="B163" s="284" t="s">
        <v>367</v>
      </c>
      <c r="C163" s="284" t="s">
        <v>304</v>
      </c>
      <c r="D163" s="284"/>
    </row>
    <row r="164" spans="1:4" s="182" customFormat="1" x14ac:dyDescent="0.25">
      <c r="A164" s="284"/>
      <c r="B164" s="284" t="s">
        <v>368</v>
      </c>
      <c r="C164" s="284" t="s">
        <v>294</v>
      </c>
      <c r="D164" s="284"/>
    </row>
    <row r="165" spans="1:4" s="182" customFormat="1" x14ac:dyDescent="0.25">
      <c r="A165" s="284"/>
      <c r="B165" s="284" t="s">
        <v>369</v>
      </c>
      <c r="C165" s="284" t="s">
        <v>370</v>
      </c>
      <c r="D165" s="284"/>
    </row>
    <row r="166" spans="1:4" s="182" customFormat="1" x14ac:dyDescent="0.25">
      <c r="A166" s="284"/>
      <c r="B166" s="284" t="s">
        <v>369</v>
      </c>
      <c r="C166" s="284" t="s">
        <v>371</v>
      </c>
      <c r="D166" s="284"/>
    </row>
    <row r="167" spans="1:4" s="182" customFormat="1" x14ac:dyDescent="0.25">
      <c r="A167" s="284"/>
      <c r="B167" s="284" t="s">
        <v>372</v>
      </c>
      <c r="C167" s="284" t="s">
        <v>373</v>
      </c>
      <c r="D167" s="284"/>
    </row>
    <row r="168" spans="1:4" s="182" customFormat="1" x14ac:dyDescent="0.25">
      <c r="A168" s="284"/>
      <c r="B168" s="284" t="s">
        <v>374</v>
      </c>
      <c r="C168" s="284" t="s">
        <v>294</v>
      </c>
    </row>
    <row r="169" spans="1:4" s="182" customFormat="1" x14ac:dyDescent="0.25"/>
    <row r="170" spans="1:4" s="182" customFormat="1" x14ac:dyDescent="0.25"/>
    <row r="171" spans="1:4" s="182" customFormat="1" x14ac:dyDescent="0.25"/>
    <row r="172" spans="1:4" s="182" customFormat="1" x14ac:dyDescent="0.25"/>
    <row r="173" spans="1:4" s="182" customFormat="1" x14ac:dyDescent="0.25"/>
    <row r="174" spans="1:4" s="182" customFormat="1" x14ac:dyDescent="0.25"/>
    <row r="175" spans="1:4" s="182" customFormat="1" x14ac:dyDescent="0.25"/>
    <row r="176" spans="1:4" s="182" customFormat="1" x14ac:dyDescent="0.25"/>
    <row r="177" s="182" customFormat="1" x14ac:dyDescent="0.25"/>
    <row r="178" s="182" customFormat="1" x14ac:dyDescent="0.25"/>
    <row r="179" s="182" customFormat="1" x14ac:dyDescent="0.25"/>
    <row r="180" s="182" customFormat="1" x14ac:dyDescent="0.25"/>
    <row r="181" s="182" customFormat="1" x14ac:dyDescent="0.25"/>
    <row r="182" s="182" customFormat="1" x14ac:dyDescent="0.25"/>
    <row r="183" s="182" customFormat="1" x14ac:dyDescent="0.25"/>
  </sheetData>
  <sheetProtection sheet="1" selectLockedCells="1"/>
  <protectedRanges>
    <protectedRange sqref="F29:F33" name="Range1"/>
  </protectedRanges>
  <dataConsolidate/>
  <mergeCells count="24">
    <mergeCell ref="A1:G1"/>
    <mergeCell ref="L1:M1"/>
    <mergeCell ref="A2:M2"/>
    <mergeCell ref="A3:M3"/>
    <mergeCell ref="O3:R7"/>
    <mergeCell ref="C6:K6"/>
    <mergeCell ref="O8:R9"/>
    <mergeCell ref="A10:C11"/>
    <mergeCell ref="O11:R20"/>
    <mergeCell ref="D12:I12"/>
    <mergeCell ref="J12:K12"/>
    <mergeCell ref="L12:M12"/>
    <mergeCell ref="D13:F13"/>
    <mergeCell ref="G13:I13"/>
    <mergeCell ref="J13:K13"/>
    <mergeCell ref="L13:M13"/>
    <mergeCell ref="O41:R44"/>
    <mergeCell ref="O45:R46"/>
    <mergeCell ref="B68:L74"/>
    <mergeCell ref="O21:R25"/>
    <mergeCell ref="B29:B33"/>
    <mergeCell ref="O26:R32"/>
    <mergeCell ref="O33:R40"/>
    <mergeCell ref="A67:L67"/>
  </mergeCells>
  <conditionalFormatting sqref="D77:D80">
    <cfRule type="containsText" dxfId="71" priority="3" stopIfTrue="1" operator="containsText" text="Error">
      <formula>NOT(ISERROR(SEARCH("Error",D77)))</formula>
    </cfRule>
    <cfRule type="containsText" dxfId="70" priority="4" stopIfTrue="1" operator="containsText" text="O.K.">
      <formula>NOT(ISERROR(SEARCH("O.K.",D77)))</formula>
    </cfRule>
  </conditionalFormatting>
  <conditionalFormatting sqref="H78:H81">
    <cfRule type="containsText" dxfId="69" priority="1" stopIfTrue="1" operator="containsText" text="Error">
      <formula>NOT(ISERROR(SEARCH("Error",H78)))</formula>
    </cfRule>
    <cfRule type="containsText" dxfId="6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E662A4B0-15F3-4066-B6C4-7BA07EE49263}"/>
    <dataValidation type="list" allowBlank="1" showInputMessage="1" showErrorMessage="1" prompt="Select Agency Name from List" sqref="H1:K1" xr:uid="{496F228A-0E43-4528-AE33-A35217946BDE}">
      <formula1>#REF!</formula1>
    </dataValidation>
    <dataValidation type="list" allowBlank="1" showInputMessage="1" prompt="Select the Service Code. Other fields will populate automatically. To find the appropriate Service Code, see pages 30-40 of the ASSET Reference Manual." sqref="L5" xr:uid="{EBE3057F-C817-4AC2-8941-1CEF42BCA9B8}">
      <formula1>$A$91:$A$141</formula1>
    </dataValidation>
    <dataValidation allowBlank="1" showInputMessage="1" showErrorMessage="1" prompt="The cost per unit is automatically calculated" sqref="D62 L62 J62 G62" xr:uid="{63491DEE-2BA2-4EB6-A4DF-2E99D468CD3B}"/>
    <dataValidation allowBlank="1" showInputMessage="1" showErrorMessage="1" prompt="First select a Service Code. This field will automatically populate." sqref="C5:D5 D7" xr:uid="{16DD39F7-DF74-4FC7-B4EE-0F943157358F}"/>
    <dataValidation allowBlank="1" showInputMessage="1" showErrorMessage="1" promptTitle="DO NOT TYPE HERE" prompt="Agency name is copied from ABF 1" sqref="A1:G1" xr:uid="{BAEFA686-C478-47CC-B240-969454E68259}"/>
    <dataValidation allowBlank="1" showInputMessage="1" showErrorMessage="1" prompt="If licensed capacity changes during the year, enter the range but do not enter words (e.g. enter &quot;75-190&quot; instead of &quot;Summer 75, School Year 190&quot;)" sqref="D65 L65 J65 G65" xr:uid="{78454BAB-6DE7-47BE-87D1-F33E55E1F0FD}"/>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72A878C934ED47940BD84E55194198" ma:contentTypeVersion="14" ma:contentTypeDescription="Create a new document." ma:contentTypeScope="" ma:versionID="6109f7ecfeef917292e6e91fa91e37b4">
  <xsd:schema xmlns:xsd="http://www.w3.org/2001/XMLSchema" xmlns:xs="http://www.w3.org/2001/XMLSchema" xmlns:p="http://schemas.microsoft.com/office/2006/metadata/properties" xmlns:ns2="5c2fa177-ff4c-42ad-869a-baa32c84bdca" xmlns:ns3="afdfe44f-510e-488c-925f-b0ce7db18220" targetNamespace="http://schemas.microsoft.com/office/2006/metadata/properties" ma:root="true" ma:fieldsID="8a21f6d35e3869f5d72a3e07d2b1422e" ns2:_="" ns3:_="">
    <xsd:import namespace="5c2fa177-ff4c-42ad-869a-baa32c84bdca"/>
    <xsd:import namespace="afdfe44f-510e-488c-925f-b0ce7db182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fa177-ff4c-42ad-869a-baa32c84b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f1adaf-a2ea-4c2d-a8fc-3043cdca2c2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dfe44f-510e-488c-925f-b0ce7db1822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d8500d-fab5-4876-bbe8-59f977136c29}" ma:internalName="TaxCatchAll" ma:showField="CatchAllData" ma:web="afdfe44f-510e-488c-925f-b0ce7db1822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fdfe44f-510e-488c-925f-b0ce7db18220" xsi:nil="true"/>
    <lcf76f155ced4ddcb4097134ff3c332f xmlns="5c2fa177-ff4c-42ad-869a-baa32c84bdca">
      <Terms xmlns="http://schemas.microsoft.com/office/infopath/2007/PartnerControls"/>
    </lcf76f155ced4ddcb4097134ff3c332f>
    <SharedWithUsers xmlns="afdfe44f-510e-488c-925f-b0ce7db18220">
      <UserInfo>
        <DisplayName/>
        <AccountId xsi:nil="true"/>
        <AccountType/>
      </UserInfo>
    </SharedWithUsers>
    <MediaLengthInSeconds xmlns="5c2fa177-ff4c-42ad-869a-baa32c84bdca" xsi:nil="true"/>
  </documentManagement>
</p:properties>
</file>

<file path=customXml/itemProps1.xml><?xml version="1.0" encoding="utf-8"?>
<ds:datastoreItem xmlns:ds="http://schemas.openxmlformats.org/officeDocument/2006/customXml" ds:itemID="{302DC40F-A862-4CE6-87F2-97C855DD8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2fa177-ff4c-42ad-869a-baa32c84bdca"/>
    <ds:schemaRef ds:uri="afdfe44f-510e-488c-925f-b0ce7db18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87DE38-486D-4BB9-9D34-3F2BC49FAAFB}">
  <ds:schemaRefs>
    <ds:schemaRef ds:uri="http://schemas.microsoft.com/sharepoint/v3/contenttype/forms"/>
  </ds:schemaRefs>
</ds:datastoreItem>
</file>

<file path=customXml/itemProps3.xml><?xml version="1.0" encoding="utf-8"?>
<ds:datastoreItem xmlns:ds="http://schemas.openxmlformats.org/officeDocument/2006/customXml" ds:itemID="{8CAD0522-9BB9-4492-959F-F4F2C1AADF45}">
  <ds:schemaRefs>
    <ds:schemaRef ds:uri="http://schemas.microsoft.com/office/2006/documentManagement/types"/>
    <ds:schemaRef ds:uri="5c2fa177-ff4c-42ad-869a-baa32c84bdca"/>
    <ds:schemaRef ds:uri="http://schemas.microsoft.com/office/2006/metadata/properties"/>
    <ds:schemaRef ds:uri="http://www.w3.org/XML/1998/namespace"/>
    <ds:schemaRef ds:uri="http://schemas.microsoft.com/office/infopath/2007/PartnerControls"/>
    <ds:schemaRef ds:uri="afdfe44f-510e-488c-925f-b0ce7db18220"/>
    <ds:schemaRef ds:uri="http://schemas.openxmlformats.org/package/2006/metadata/core-properti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54</vt:i4>
      </vt:variant>
    </vt:vector>
  </HeadingPairs>
  <TitlesOfParts>
    <vt:vector size="81" baseType="lpstr">
      <vt:lpstr>Instructions</vt:lpstr>
      <vt:lpstr>Checklist</vt:lpstr>
      <vt:lpstr>ABF 1 (cover)</vt:lpstr>
      <vt:lpstr>ABF 3</vt:lpstr>
      <vt:lpstr>ABF 4</vt:lpstr>
      <vt:lpstr>ABF 5 (col 9)</vt:lpstr>
      <vt:lpstr>ABF 5 (10)</vt:lpstr>
      <vt:lpstr>ABF 5 (11)</vt:lpstr>
      <vt:lpstr>ABF 5 (12)</vt:lpstr>
      <vt:lpstr>ABF 5 (13)</vt:lpstr>
      <vt:lpstr>ABF 5 (14)</vt:lpstr>
      <vt:lpstr>ABF 5 (15)</vt:lpstr>
      <vt:lpstr>ABF 5 (16)</vt:lpstr>
      <vt:lpstr>ABF 5 (17)</vt:lpstr>
      <vt:lpstr>ABF 5 (18)</vt:lpstr>
      <vt:lpstr>ABF 5 (19)</vt:lpstr>
      <vt:lpstr>ABF 5 (20)</vt:lpstr>
      <vt:lpstr>ABF 5 (21)</vt:lpstr>
      <vt:lpstr>ABF 5 (22)</vt:lpstr>
      <vt:lpstr>ABF 5 (23)</vt:lpstr>
      <vt:lpstr>ABF 5 (24)</vt:lpstr>
      <vt:lpstr>ABF 5 (25)</vt:lpstr>
      <vt:lpstr>ABF 5 (26)</vt:lpstr>
      <vt:lpstr>ABF 5 (27)</vt:lpstr>
      <vt:lpstr>ABF 6</vt:lpstr>
      <vt:lpstr>ABF 7A</vt:lpstr>
      <vt:lpstr>ABF 7B</vt:lpstr>
      <vt:lpstr>ABF1cover</vt:lpstr>
      <vt:lpstr>'ABF 3'!ABF3staffing</vt:lpstr>
      <vt:lpstr>ABF4nonASSET</vt:lpstr>
      <vt:lpstr>'ABF 5 (10)'!ABF5_1</vt:lpstr>
      <vt:lpstr>'ABF 5 (11)'!ABF5_1</vt:lpstr>
      <vt:lpstr>'ABF 5 (12)'!ABF5_1</vt:lpstr>
      <vt:lpstr>'ABF 5 (13)'!ABF5_1</vt:lpstr>
      <vt:lpstr>'ABF 5 (14)'!ABF5_1</vt:lpstr>
      <vt:lpstr>'ABF 5 (15)'!ABF5_1</vt:lpstr>
      <vt:lpstr>'ABF 5 (16)'!ABF5_1</vt:lpstr>
      <vt:lpstr>'ABF 5 (17)'!ABF5_1</vt:lpstr>
      <vt:lpstr>'ABF 5 (18)'!ABF5_1</vt:lpstr>
      <vt:lpstr>'ABF 5 (19)'!ABF5_1</vt:lpstr>
      <vt:lpstr>'ABF 5 (20)'!ABF5_1</vt:lpstr>
      <vt:lpstr>'ABF 5 (21)'!ABF5_1</vt:lpstr>
      <vt:lpstr>'ABF 5 (22)'!ABF5_1</vt:lpstr>
      <vt:lpstr>'ABF 5 (23)'!ABF5_1</vt:lpstr>
      <vt:lpstr>'ABF 5 (24)'!ABF5_1</vt:lpstr>
      <vt:lpstr>'ABF 5 (25)'!ABF5_1</vt:lpstr>
      <vt:lpstr>'ABF 5 (26)'!ABF5_1</vt:lpstr>
      <vt:lpstr>'ABF 5 (27)'!ABF5_1</vt:lpstr>
      <vt:lpstr>ABF5_1</vt:lpstr>
      <vt:lpstr>ABF6agencybalancesheet</vt:lpstr>
      <vt:lpstr>ABF7A</vt:lpstr>
      <vt:lpstr>ABF7B</vt:lpstr>
      <vt:lpstr>Checklist!Checklist</vt:lpstr>
      <vt:lpstr>'ABF 1 (cover)'!Print_Area</vt:lpstr>
      <vt:lpstr>'ABF 3'!Print_Area</vt:lpstr>
      <vt:lpstr>'ABF 4'!Print_Area</vt:lpstr>
      <vt:lpstr>'ABF 5 (10)'!Print_Area</vt:lpstr>
      <vt:lpstr>'ABF 5 (11)'!Print_Area</vt:lpstr>
      <vt:lpstr>'ABF 5 (12)'!Print_Area</vt:lpstr>
      <vt:lpstr>'ABF 5 (13)'!Print_Area</vt:lpstr>
      <vt:lpstr>'ABF 5 (14)'!Print_Area</vt:lpstr>
      <vt:lpstr>'ABF 5 (15)'!Print_Area</vt:lpstr>
      <vt:lpstr>'ABF 5 (16)'!Print_Area</vt:lpstr>
      <vt:lpstr>'ABF 5 (17)'!Print_Area</vt:lpstr>
      <vt:lpstr>'ABF 5 (18)'!Print_Area</vt:lpstr>
      <vt:lpstr>'ABF 5 (19)'!Print_Area</vt:lpstr>
      <vt:lpstr>'ABF 5 (20)'!Print_Area</vt:lpstr>
      <vt:lpstr>'ABF 5 (21)'!Print_Area</vt:lpstr>
      <vt:lpstr>'ABF 5 (22)'!Print_Area</vt:lpstr>
      <vt:lpstr>'ABF 5 (23)'!Print_Area</vt:lpstr>
      <vt:lpstr>'ABF 5 (24)'!Print_Area</vt:lpstr>
      <vt:lpstr>'ABF 5 (25)'!Print_Area</vt:lpstr>
      <vt:lpstr>'ABF 5 (26)'!Print_Area</vt:lpstr>
      <vt:lpstr>'ABF 5 (27)'!Print_Area</vt:lpstr>
      <vt:lpstr>'ABF 5 (col 9)'!Print_Area</vt:lpstr>
      <vt:lpstr>'ABF 6'!Print_Area</vt:lpstr>
      <vt:lpstr>'ABF 7A'!Print_Area</vt:lpstr>
      <vt:lpstr>'ABF 7B'!Print_Area</vt:lpstr>
      <vt:lpstr>Checklist!Print_Area</vt:lpstr>
      <vt:lpstr>Instructions!Print_Area</vt:lpstr>
      <vt:lpstr>'ABF 7B'!Print_Titles</vt:lpstr>
    </vt:vector>
  </TitlesOfParts>
  <Manager/>
  <Company>Iowa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Douglas Sick</dc:creator>
  <cp:keywords/>
  <dc:description/>
  <cp:lastModifiedBy>Jean Kresse</cp:lastModifiedBy>
  <cp:revision/>
  <cp:lastPrinted>2023-07-21T20:03:16Z</cp:lastPrinted>
  <dcterms:created xsi:type="dcterms:W3CDTF">2001-08-23T06:31:59Z</dcterms:created>
  <dcterms:modified xsi:type="dcterms:W3CDTF">2023-08-13T15:45:11Z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0x0101006072A878C934ED47940BD84E55194198</vt:lpwstr>
  </property>
  <property fmtid="{D5CDD505-2E9C-101B-9397-08002B2CF9AE}" pid="3" name="Order">
    <vt:r8>923300</vt:r8>
  </property>
  <property fmtid="{D5CDD505-2E9C-101B-9397-08002B2CF9AE}" pid="4" name="MediaServiceImageTags">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