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S:\All\Collaboration, Community Agencies &amp; Committees &amp; Service Clubs\ASSET\RFP's\Emergency Shelter Services - 2023\"/>
    </mc:Choice>
  </mc:AlternateContent>
  <xr:revisionPtr revIDLastSave="0" documentId="13_ncr:1_{5DBC54F0-266E-4BAE-9C9E-37F87C569D0B}" xr6:coauthVersionLast="47" xr6:coauthVersionMax="47" xr10:uidLastSave="{00000000-0000-0000-0000-000000000000}"/>
  <bookViews>
    <workbookView xWindow="-108" yWindow="-108" windowWidth="23256" windowHeight="12576" tabRatio="851" activeTab="2" xr2:uid="{00000000-000D-0000-FFFF-FFFF00000000}"/>
  </bookViews>
  <sheets>
    <sheet name="Instructions" sheetId="67" r:id="rId1"/>
    <sheet name="Checklist" sheetId="157" r:id="rId2"/>
    <sheet name="ABF 1 (cover)" sheetId="35" r:id="rId3"/>
    <sheet name="ABF 2 Client Stats" sheetId="160" r:id="rId4"/>
    <sheet name="ABF 3 (wages)" sheetId="163" r:id="rId5"/>
    <sheet name="ABF 4 (non-asset funded)" sheetId="161" r:id="rId6"/>
    <sheet name="ABF 5 (program budget)" sheetId="7" r:id="rId7"/>
    <sheet name="ABF 7A " sheetId="1" r:id="rId8"/>
    <sheet name="ABF 7B (full budget)" sheetId="2" r:id="rId9"/>
  </sheets>
  <externalReferences>
    <externalReference r:id="rId10"/>
  </externalReferences>
  <definedNames>
    <definedName name="_xlnm._FilterDatabase" localSheetId="2" hidden="1">'ABF 1 (cover)'!$A$32:$E$63</definedName>
    <definedName name="ABF1cover">'ABF 1 (cover)'!$D$3</definedName>
    <definedName name="ABF2stats" localSheetId="1">'[1]ABF 2 (stats)'!$B$5</definedName>
    <definedName name="ABF2stats">#REF!</definedName>
    <definedName name="ABF3staffing">#REF!</definedName>
    <definedName name="ABF4nonASSET">#REF!</definedName>
    <definedName name="ABF5_1">'ABF 5 (program budget)'!$L$5</definedName>
    <definedName name="ABF5_10">#REF!</definedName>
    <definedName name="ABF5_11">#REF!</definedName>
    <definedName name="ABF5_12">#REF!</definedName>
    <definedName name="ABF5_13">#REF!</definedName>
    <definedName name="ABF5_14">#REF!</definedName>
    <definedName name="ABF5_2">#REF!</definedName>
    <definedName name="ABF5_3">#REF!</definedName>
    <definedName name="ABF5_4">#REF!</definedName>
    <definedName name="ABF5_5">#REF!</definedName>
    <definedName name="ABF5_6">#REF!</definedName>
    <definedName name="ABF5_7">#REF!</definedName>
    <definedName name="ABF5_8">#REF!</definedName>
    <definedName name="ABF5_9">#REF!</definedName>
    <definedName name="ABF5O_1" localSheetId="1">#REF!</definedName>
    <definedName name="ABF5O_1">#REF!</definedName>
    <definedName name="ABF5O_10">#REF!</definedName>
    <definedName name="ABF5O_11">#REF!</definedName>
    <definedName name="ABF5O_12">#REF!</definedName>
    <definedName name="ABF5O_13">#REF!</definedName>
    <definedName name="ABF5O_14">#REF!</definedName>
    <definedName name="ABF5O_2">#REF!</definedName>
    <definedName name="ABF5O_3">#REF!</definedName>
    <definedName name="ABF5O_4">#REF!</definedName>
    <definedName name="ABF5O_5">#REF!</definedName>
    <definedName name="ABF5O_6">#REF!</definedName>
    <definedName name="ABF5O_7">#REF!</definedName>
    <definedName name="ABF5O_8">#REF!</definedName>
    <definedName name="ABF5O_9">#REF!</definedName>
    <definedName name="ABF6agencybalancesheet">#REF!</definedName>
    <definedName name="ABF7A">'ABF 7A '!#REF!</definedName>
    <definedName name="ABF7B">'ABF 7B (full budget)'!$F$8</definedName>
    <definedName name="Checklist" localSheetId="1">Checklist!$A$1</definedName>
    <definedName name="Checklist">#REF!</definedName>
    <definedName name="_xlnm.Print_Area" localSheetId="2">'ABF 1 (cover)'!$A$1:$I$19</definedName>
    <definedName name="_xlnm.Print_Area" localSheetId="3">'ABF 2 Client Stats'!$A$1:$C$48</definedName>
    <definedName name="_xlnm.Print_Area" localSheetId="4">'ABF 3 (wages)'!$A$1:$G$29</definedName>
    <definedName name="_xlnm.Print_Area" localSheetId="5">'ABF 4 (non-asset funded)'!$A$1:$I$38</definedName>
    <definedName name="_xlnm.Print_Area" localSheetId="6">'ABF 5 (program budget)'!$A$1:$M$66</definedName>
    <definedName name="_xlnm.Print_Area" localSheetId="7">'ABF 7A '!$A$1:$G$51</definedName>
    <definedName name="_xlnm.Print_Area" localSheetId="8">'ABF 7B (full budget)'!$B$1:$G$53</definedName>
    <definedName name="_xlnm.Print_Area" localSheetId="1">Checklist!$A$1:$H$34</definedName>
    <definedName name="_xlnm.Print_Area" localSheetId="0">Instructions!$B$2:$H$29</definedName>
    <definedName name="_xlnm.Print_Titles" localSheetId="8">'ABF 7B (full budget)'!$B:$E</definedName>
    <definedName name="Z_24F8A60A_E436_41F4_8B3A_E9289E290C45_.wvu.FilterData" localSheetId="2" hidden="1">'ABF 1 (cover)'!$A$32:$E$62</definedName>
    <definedName name="Z_24F8A60A_E436_41F4_8B3A_E9289E290C45_.wvu.PrintArea" localSheetId="2" hidden="1">'ABF 1 (cover)'!$A$1:$I$19</definedName>
    <definedName name="Z_24F8A60A_E436_41F4_8B3A_E9289E290C45_.wvu.PrintArea" localSheetId="6" hidden="1">'ABF 5 (program budget)'!$A$1:$M$65</definedName>
    <definedName name="Z_24F8A60A_E436_41F4_8B3A_E9289E290C45_.wvu.PrintArea" localSheetId="7" hidden="1">'ABF 7A '!$A$1:$G$51</definedName>
    <definedName name="Z_24F8A60A_E436_41F4_8B3A_E9289E290C45_.wvu.PrintArea" localSheetId="8" hidden="1">'ABF 7B (full budget)'!$B$1:$G$53</definedName>
    <definedName name="Z_24F8A60A_E436_41F4_8B3A_E9289E290C45_.wvu.PrintTitles" localSheetId="8" hidden="1">'ABF 7B (full budget)'!$B:$E</definedName>
    <definedName name="Z_24F8A60A_E436_41F4_8B3A_E9289E290C45_.wvu.Rows" localSheetId="2" hidden="1">'ABF 1 (cover)'!#REF!</definedName>
    <definedName name="Z_24F8A60A_E436_41F4_8B3A_E9289E290C45_.wvu.Rows" localSheetId="6" hidden="1">'ABF 5 (program budget)'!$37:$58</definedName>
  </definedNames>
  <calcPr calcId="191029"/>
  <customWorkbookViews>
    <customWorkbookView name="ABF-5 Print" guid="{24F8A60A-E436-41F4-8B3A-E9289E290C45}" maximized="1" xWindow="1" yWindow="1" windowWidth="1024" windowHeight="50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1" l="1"/>
  <c r="A1" i="7"/>
  <c r="A1" i="160"/>
  <c r="B30" i="160"/>
  <c r="D37" i="161"/>
  <c r="F28" i="2" s="1"/>
  <c r="B48" i="160"/>
  <c r="B37" i="160"/>
  <c r="C33" i="160" s="1"/>
  <c r="C34" i="160"/>
  <c r="C36" i="160"/>
  <c r="C31" i="160"/>
  <c r="C1" i="163"/>
  <c r="C33" i="163"/>
  <c r="G18" i="157" s="1"/>
  <c r="F28" i="163"/>
  <c r="E28" i="163"/>
  <c r="C28" i="163"/>
  <c r="B28" i="163"/>
  <c r="C32" i="160" l="1"/>
  <c r="C35" i="160"/>
  <c r="F52" i="2"/>
  <c r="F53" i="2" s="1"/>
  <c r="C1" i="161" l="1"/>
  <c r="C41" i="161"/>
  <c r="C48" i="160" l="1"/>
  <c r="B43" i="160"/>
  <c r="C41" i="160" s="1"/>
  <c r="B19" i="160"/>
  <c r="C12" i="160" s="1"/>
  <c r="B9" i="160"/>
  <c r="C40" i="160" l="1"/>
  <c r="C39" i="160"/>
  <c r="C42" i="160"/>
  <c r="C21" i="160"/>
  <c r="C29" i="160"/>
  <c r="C17" i="160"/>
  <c r="C26" i="160"/>
  <c r="C18" i="160"/>
  <c r="C7" i="160"/>
  <c r="C8" i="160"/>
  <c r="C28" i="160"/>
  <c r="C27" i="160"/>
  <c r="C25" i="160"/>
  <c r="C24" i="160"/>
  <c r="C23" i="160"/>
  <c r="C22" i="160"/>
  <c r="C16" i="160"/>
  <c r="C15" i="160"/>
  <c r="C14" i="160"/>
  <c r="C13" i="160"/>
  <c r="C37" i="160"/>
  <c r="B50" i="160"/>
  <c r="C30" i="160" l="1"/>
  <c r="C19" i="160"/>
  <c r="C43" i="160"/>
  <c r="C9" i="160"/>
  <c r="F33" i="157" l="1"/>
  <c r="F32" i="157"/>
  <c r="F30" i="157"/>
  <c r="F29" i="157"/>
  <c r="F28" i="157"/>
  <c r="F26" i="157"/>
  <c r="F25" i="157"/>
  <c r="F24" i="157"/>
  <c r="F23" i="157"/>
  <c r="F13" i="157"/>
  <c r="F12" i="157"/>
  <c r="F11" i="157"/>
  <c r="F10" i="157"/>
  <c r="F9" i="157"/>
  <c r="F8" i="157"/>
  <c r="F7" i="157"/>
  <c r="D7" i="7" l="1"/>
  <c r="C5" i="7"/>
  <c r="G8" i="2" l="1"/>
  <c r="G7" i="2"/>
  <c r="D58" i="7"/>
  <c r="G22" i="2" l="1"/>
  <c r="G50" i="2" l="1"/>
  <c r="E56" i="7"/>
  <c r="G51" i="2"/>
  <c r="G49" i="2"/>
  <c r="G48" i="2"/>
  <c r="E48" i="2" s="1"/>
  <c r="G47" i="2"/>
  <c r="E47" i="2" s="1"/>
  <c r="G46" i="2"/>
  <c r="G45" i="2"/>
  <c r="G44" i="2"/>
  <c r="G43" i="2"/>
  <c r="E43" i="2" s="1"/>
  <c r="G42" i="2"/>
  <c r="G41" i="2"/>
  <c r="G40" i="2"/>
  <c r="G39" i="2"/>
  <c r="G38" i="2"/>
  <c r="G37" i="2"/>
  <c r="G36" i="2"/>
  <c r="G35" i="2"/>
  <c r="G34" i="2"/>
  <c r="G33" i="2"/>
  <c r="G32" i="2"/>
  <c r="E33" i="2" l="1"/>
  <c r="E49" i="2"/>
  <c r="E41" i="2"/>
  <c r="E39" i="2"/>
  <c r="E37" i="2"/>
  <c r="E50" i="2"/>
  <c r="A50" i="2" s="1"/>
  <c r="E40" i="2"/>
  <c r="E46" i="2"/>
  <c r="E34" i="2"/>
  <c r="E32" i="2"/>
  <c r="E35" i="2"/>
  <c r="E36" i="2"/>
  <c r="E44" i="2"/>
  <c r="E51" i="2"/>
  <c r="E42" i="2"/>
  <c r="E45" i="2"/>
  <c r="E38" i="2"/>
  <c r="D35" i="7" l="1"/>
  <c r="D34" i="7"/>
  <c r="D27" i="1" l="1"/>
  <c r="E27" i="1"/>
  <c r="F27" i="1"/>
  <c r="D28" i="1"/>
  <c r="E28" i="1"/>
  <c r="F28" i="1"/>
  <c r="G19" i="1" l="1"/>
  <c r="G19" i="2" l="1"/>
  <c r="A19" i="2" l="1"/>
  <c r="F34" i="7" l="1"/>
  <c r="I34" i="7"/>
  <c r="G6" i="2" l="1"/>
  <c r="D22" i="35"/>
  <c r="D27" i="35"/>
  <c r="G12" i="157" s="1"/>
  <c r="D26" i="35"/>
  <c r="G11" i="157" s="1"/>
  <c r="D28" i="35"/>
  <c r="G13" i="157" s="1"/>
  <c r="D25" i="35"/>
  <c r="G10" i="157" s="1"/>
  <c r="D24" i="35"/>
  <c r="G9" i="157" s="1"/>
  <c r="D23" i="35"/>
  <c r="G8" i="157" s="1"/>
  <c r="G26" i="2"/>
  <c r="G25" i="2"/>
  <c r="G24" i="2"/>
  <c r="G23" i="2"/>
  <c r="G21" i="2"/>
  <c r="G20" i="2"/>
  <c r="G18" i="2"/>
  <c r="G17" i="2"/>
  <c r="G16" i="2"/>
  <c r="G15" i="2"/>
  <c r="G14" i="2"/>
  <c r="G13" i="2"/>
  <c r="E13" i="2" s="1"/>
  <c r="G12" i="2"/>
  <c r="E12" i="2" s="1"/>
  <c r="G11" i="2"/>
  <c r="G10" i="2"/>
  <c r="G9" i="2"/>
  <c r="B1" i="2"/>
  <c r="G41" i="1"/>
  <c r="L58" i="7"/>
  <c r="J58" i="7"/>
  <c r="J62" i="7" s="1"/>
  <c r="G58" i="7"/>
  <c r="E48" i="7"/>
  <c r="J34" i="7"/>
  <c r="J35" i="7" s="1"/>
  <c r="K26" i="7" s="1"/>
  <c r="G34" i="7"/>
  <c r="G35" i="7" s="1"/>
  <c r="H26" i="7" s="1"/>
  <c r="G23" i="1"/>
  <c r="G16" i="1"/>
  <c r="G15" i="1"/>
  <c r="G31" i="1"/>
  <c r="G32" i="1"/>
  <c r="G33" i="1"/>
  <c r="G34" i="1"/>
  <c r="G35" i="1"/>
  <c r="G36" i="1"/>
  <c r="G37" i="1"/>
  <c r="G38" i="1"/>
  <c r="G39" i="1"/>
  <c r="G40" i="1"/>
  <c r="G42" i="1"/>
  <c r="G43" i="1"/>
  <c r="G44" i="1"/>
  <c r="G45" i="1"/>
  <c r="G46" i="1"/>
  <c r="G47" i="1"/>
  <c r="G48" i="1"/>
  <c r="G49" i="1"/>
  <c r="E50" i="1"/>
  <c r="G9" i="1"/>
  <c r="G10" i="1"/>
  <c r="G11" i="1"/>
  <c r="G12" i="1"/>
  <c r="G13" i="1"/>
  <c r="G14" i="1"/>
  <c r="G17" i="1"/>
  <c r="G18" i="1"/>
  <c r="G20" i="1"/>
  <c r="G21" i="1"/>
  <c r="G22" i="1"/>
  <c r="G24" i="1"/>
  <c r="G25" i="1"/>
  <c r="G26" i="1"/>
  <c r="G8" i="1"/>
  <c r="F50" i="1"/>
  <c r="E56" i="2"/>
  <c r="G33" i="157" s="1"/>
  <c r="L34" i="7"/>
  <c r="D77" i="7" l="1"/>
  <c r="G23" i="157" s="1"/>
  <c r="M46" i="7"/>
  <c r="L62" i="7"/>
  <c r="G7" i="157"/>
  <c r="L35" i="7"/>
  <c r="G28" i="2" s="1"/>
  <c r="E28" i="2" s="1"/>
  <c r="G27" i="2"/>
  <c r="E27" i="2" s="1"/>
  <c r="H46" i="7"/>
  <c r="G62" i="7"/>
  <c r="H56" i="7"/>
  <c r="K50" i="7"/>
  <c r="K56" i="7"/>
  <c r="G52" i="2"/>
  <c r="M56" i="7"/>
  <c r="A10" i="2"/>
  <c r="A9" i="2"/>
  <c r="H22" i="7"/>
  <c r="H18" i="7"/>
  <c r="H29" i="7"/>
  <c r="D78" i="7"/>
  <c r="G24" i="157" s="1"/>
  <c r="D79" i="7"/>
  <c r="G25" i="157" s="1"/>
  <c r="D80" i="7"/>
  <c r="G26" i="157" s="1"/>
  <c r="E39" i="7"/>
  <c r="D62" i="7"/>
  <c r="M54" i="7"/>
  <c r="E27" i="7"/>
  <c r="E26" i="7"/>
  <c r="G27" i="1"/>
  <c r="E42" i="7"/>
  <c r="E45" i="7"/>
  <c r="F51" i="1"/>
  <c r="H21" i="7"/>
  <c r="H32" i="7"/>
  <c r="E53" i="7"/>
  <c r="E49" i="7"/>
  <c r="E43" i="7"/>
  <c r="E55" i="7"/>
  <c r="E58" i="7"/>
  <c r="E51" i="7"/>
  <c r="E47" i="7"/>
  <c r="E38" i="7"/>
  <c r="E50" i="7"/>
  <c r="E57" i="7"/>
  <c r="E46" i="7"/>
  <c r="E41" i="7"/>
  <c r="E40" i="7"/>
  <c r="E54" i="7"/>
  <c r="E52" i="7"/>
  <c r="E44" i="7"/>
  <c r="H15" i="7"/>
  <c r="H17" i="7"/>
  <c r="H55" i="7"/>
  <c r="H24" i="7"/>
  <c r="H20" i="7"/>
  <c r="H27" i="7"/>
  <c r="H58" i="7"/>
  <c r="H16" i="7"/>
  <c r="H28" i="7"/>
  <c r="E29" i="7"/>
  <c r="H19" i="7"/>
  <c r="H23" i="7"/>
  <c r="H25" i="7"/>
  <c r="E22" i="7"/>
  <c r="E18" i="7"/>
  <c r="K41" i="7"/>
  <c r="H54" i="7"/>
  <c r="K54" i="7"/>
  <c r="H51" i="7"/>
  <c r="H52" i="7"/>
  <c r="K33" i="7"/>
  <c r="H48" i="7"/>
  <c r="K38" i="7"/>
  <c r="K24" i="7"/>
  <c r="K42" i="7"/>
  <c r="H38" i="7"/>
  <c r="K51" i="7"/>
  <c r="H53" i="7"/>
  <c r="H41" i="7"/>
  <c r="H57" i="7"/>
  <c r="K21" i="7"/>
  <c r="H44" i="7"/>
  <c r="K22" i="7"/>
  <c r="K15" i="7"/>
  <c r="K57" i="7"/>
  <c r="H43" i="7"/>
  <c r="H50" i="7"/>
  <c r="H45" i="7"/>
  <c r="K17" i="7"/>
  <c r="K30" i="7"/>
  <c r="H49" i="7"/>
  <c r="K52" i="7"/>
  <c r="K39" i="7"/>
  <c r="H47" i="7"/>
  <c r="H42" i="7"/>
  <c r="K19" i="7"/>
  <c r="H39" i="7"/>
  <c r="K28" i="7"/>
  <c r="K23" i="7"/>
  <c r="H40" i="7"/>
  <c r="E53" i="1"/>
  <c r="G28" i="157" s="1"/>
  <c r="G28" i="1"/>
  <c r="E31" i="7"/>
  <c r="M49" i="7"/>
  <c r="E20" i="7"/>
  <c r="E15" i="7"/>
  <c r="E32" i="7"/>
  <c r="E30" i="7"/>
  <c r="E24" i="7"/>
  <c r="E28" i="7"/>
  <c r="M53" i="7"/>
  <c r="M39" i="7"/>
  <c r="M40" i="7"/>
  <c r="M47" i="7"/>
  <c r="M58" i="7"/>
  <c r="M44" i="7"/>
  <c r="M55" i="7"/>
  <c r="M45" i="7"/>
  <c r="E23" i="7"/>
  <c r="E19" i="7"/>
  <c r="E33" i="7"/>
  <c r="M38" i="7"/>
  <c r="E25" i="7"/>
  <c r="E16" i="7"/>
  <c r="E21" i="7"/>
  <c r="M57" i="7"/>
  <c r="K48" i="7"/>
  <c r="A51" i="2"/>
  <c r="E17" i="7"/>
  <c r="K25" i="7"/>
  <c r="K18" i="7"/>
  <c r="K29" i="7"/>
  <c r="K20" i="7"/>
  <c r="K31" i="7"/>
  <c r="K32" i="7"/>
  <c r="K16" i="7"/>
  <c r="K27" i="7"/>
  <c r="A12" i="2"/>
  <c r="K40" i="7"/>
  <c r="K49" i="7"/>
  <c r="K55" i="7"/>
  <c r="K43" i="7"/>
  <c r="K53" i="7"/>
  <c r="K58" i="7"/>
  <c r="K45" i="7"/>
  <c r="K47" i="7"/>
  <c r="K46" i="7"/>
  <c r="K44" i="7"/>
  <c r="M52" i="7"/>
  <c r="M41" i="7"/>
  <c r="M43" i="7"/>
  <c r="M42" i="7"/>
  <c r="M48" i="7"/>
  <c r="M51" i="7"/>
  <c r="M50" i="7"/>
  <c r="H30" i="7"/>
  <c r="H31" i="7"/>
  <c r="H33" i="7"/>
  <c r="A47" i="2"/>
  <c r="A37" i="2"/>
  <c r="A41" i="2"/>
  <c r="E22" i="2"/>
  <c r="A40" i="2"/>
  <c r="A20" i="2"/>
  <c r="A33" i="2"/>
  <c r="A45" i="2"/>
  <c r="A49" i="2"/>
  <c r="A21" i="2"/>
  <c r="A18" i="2"/>
  <c r="A48" i="2"/>
  <c r="A43" i="2"/>
  <c r="E54" i="1"/>
  <c r="G29" i="157" s="1"/>
  <c r="E51" i="1"/>
  <c r="E55" i="1" s="1"/>
  <c r="G30" i="157" s="1"/>
  <c r="A36" i="2"/>
  <c r="A16" i="2"/>
  <c r="A39" i="2"/>
  <c r="A46" i="2"/>
  <c r="A38" i="2"/>
  <c r="A8" i="2"/>
  <c r="A34" i="2"/>
  <c r="A13" i="2"/>
  <c r="A35" i="2"/>
  <c r="E25" i="2"/>
  <c r="A25" i="2" s="1"/>
  <c r="A32" i="2"/>
  <c r="A44" i="2"/>
  <c r="G30" i="1"/>
  <c r="D50" i="1"/>
  <c r="A11" i="2"/>
  <c r="A17" i="2"/>
  <c r="E26" i="2"/>
  <c r="A26" i="2" s="1"/>
  <c r="E24" i="2"/>
  <c r="A24" i="2" s="1"/>
  <c r="E23" i="2"/>
  <c r="A23" i="2" s="1"/>
  <c r="A14" i="2"/>
  <c r="A42" i="2"/>
  <c r="A15" i="2"/>
  <c r="E52" i="2" l="1"/>
  <c r="A52" i="2" s="1"/>
  <c r="M32" i="7"/>
  <c r="M24" i="7"/>
  <c r="M20" i="7"/>
  <c r="M19" i="7"/>
  <c r="M27" i="7"/>
  <c r="M15" i="7"/>
  <c r="M17" i="7"/>
  <c r="M21" i="7"/>
  <c r="M30" i="7"/>
  <c r="M26" i="7"/>
  <c r="M18" i="7"/>
  <c r="M23" i="7"/>
  <c r="M22" i="7"/>
  <c r="M31" i="7"/>
  <c r="M28" i="7"/>
  <c r="M16" i="7"/>
  <c r="M25" i="7"/>
  <c r="M29" i="7"/>
  <c r="G29" i="2"/>
  <c r="M33" i="7"/>
  <c r="E55" i="2"/>
  <c r="G32" i="157" s="1"/>
  <c r="G53" i="2"/>
  <c r="A22" i="2"/>
  <c r="E34" i="7"/>
  <c r="E35" i="7" s="1"/>
  <c r="K34" i="7"/>
  <c r="K35" i="7" s="1"/>
  <c r="H34" i="7"/>
  <c r="H35" i="7" s="1"/>
  <c r="G50" i="1"/>
  <c r="D51" i="1"/>
  <c r="G51" i="1" s="1"/>
  <c r="M34" i="7" l="1"/>
  <c r="M35" i="7" s="1"/>
  <c r="A28" i="2"/>
  <c r="E53" i="2"/>
  <c r="A53" i="2" s="1"/>
  <c r="E29" i="2"/>
  <c r="A27" i="2"/>
</calcChain>
</file>

<file path=xl/sharedStrings.xml><?xml version="1.0" encoding="utf-8"?>
<sst xmlns="http://schemas.openxmlformats.org/spreadsheetml/2006/main" count="689" uniqueCount="511">
  <si>
    <t>(7)</t>
  </si>
  <si>
    <t>(8)</t>
  </si>
  <si>
    <t>(9)</t>
  </si>
  <si>
    <t>ASSET SERVICES &amp; SERVICE CODE</t>
  </si>
  <si>
    <t>ASSET FUNDERS SUBTOTAL</t>
  </si>
  <si>
    <t>EXPENDITURES</t>
  </si>
  <si>
    <t>TOTAL EXPENSES</t>
  </si>
  <si>
    <t>(3)</t>
  </si>
  <si>
    <t>(4)</t>
  </si>
  <si>
    <t>(5)</t>
  </si>
  <si>
    <t>(6)</t>
  </si>
  <si>
    <t>REVENUE - ALL SOURCES</t>
  </si>
  <si>
    <t xml:space="preserve">APPLY TO </t>
  </si>
  <si>
    <t>% CHANGE</t>
  </si>
  <si>
    <t>ACTUAL</t>
  </si>
  <si>
    <t>ADOPTED</t>
  </si>
  <si>
    <t>STORY CO.</t>
  </si>
  <si>
    <t>(+ or -)</t>
  </si>
  <si>
    <t>SELF-GENERATED REVENUES</t>
  </si>
  <si>
    <t>MEMBERSHIP DUES</t>
  </si>
  <si>
    <t>PROGRAM SERVICE FEES</t>
  </si>
  <si>
    <t>INVESTMENT INCOME</t>
  </si>
  <si>
    <t>GRANTS (PRIVATE SECTOR)</t>
  </si>
  <si>
    <t>STATE/FEDERAL FUNDS</t>
  </si>
  <si>
    <t>DEPT. OF HUMAN SERVICES</t>
  </si>
  <si>
    <t>ISU FUNDS</t>
  </si>
  <si>
    <t>OTHER UNITED WAYS</t>
  </si>
  <si>
    <t>STORY COUNTY</t>
  </si>
  <si>
    <t>UNITED WAY</t>
  </si>
  <si>
    <t>CITY OF AMES</t>
  </si>
  <si>
    <t>SUPPORT &amp; REVENUE-ALL SOURCES</t>
  </si>
  <si>
    <t>AGENCY SERVICE</t>
  </si>
  <si>
    <t>Complete this form for EACH service</t>
  </si>
  <si>
    <t>SOURCE OF FUNDS</t>
  </si>
  <si>
    <t>PROPOSED</t>
  </si>
  <si>
    <t xml:space="preserve">               REVENUE - ALL SOURCES</t>
  </si>
  <si>
    <t>DOLLARS</t>
  </si>
  <si>
    <t>%</t>
  </si>
  <si>
    <t>UNITED WAY- Story Co.</t>
  </si>
  <si>
    <t>EXPENSES</t>
  </si>
  <si>
    <t>SERVICE STATISTICS</t>
  </si>
  <si>
    <t>UNITS OF SERVICE</t>
  </si>
  <si>
    <t>COST PER UNIT</t>
  </si>
  <si>
    <t>LICENSED CAPACITY</t>
  </si>
  <si>
    <t>ASSET SERVICE:</t>
  </si>
  <si>
    <t>PROGRAM NAME:</t>
  </si>
  <si>
    <r>
      <t>DEFINITION OF UNIT OF SERVICE:</t>
    </r>
    <r>
      <rPr>
        <u/>
        <sz val="10"/>
        <rFont val="Arial"/>
        <family val="2"/>
      </rPr>
      <t xml:space="preserve"> </t>
    </r>
  </si>
  <si>
    <t>Not</t>
  </si>
  <si>
    <t>Printed</t>
  </si>
  <si>
    <t>ASSET FUNDERS ALLOCATIONS</t>
  </si>
  <si>
    <t>TOTAL ALL SERVICES</t>
  </si>
  <si>
    <t>NON-ASSET FUNDED SERVICES</t>
  </si>
  <si>
    <t>Heartland Senior Services</t>
  </si>
  <si>
    <t>MICA</t>
  </si>
  <si>
    <t>ACCESS</t>
  </si>
  <si>
    <t>American Red Cross</t>
  </si>
  <si>
    <t>Center for Creative Justice</t>
  </si>
  <si>
    <t>Legal Aid Society of Story County</t>
  </si>
  <si>
    <t>YWCA</t>
  </si>
  <si>
    <t xml:space="preserve">Girl Scouts </t>
  </si>
  <si>
    <t>Story Time Childcare</t>
  </si>
  <si>
    <t>University Community Childcare</t>
  </si>
  <si>
    <t>Boy Scouts</t>
  </si>
  <si>
    <t xml:space="preserve">ChildServe </t>
  </si>
  <si>
    <t>Name of Service</t>
  </si>
  <si>
    <t>TOTAL:</t>
  </si>
  <si>
    <t>UNDUPLICATED PARTICIPANTS/Story Co.</t>
  </si>
  <si>
    <t>UNDUPLICATED PARTICIPANTS/Total</t>
  </si>
  <si>
    <t>% applicable to Story County</t>
  </si>
  <si>
    <t>STAFFING LEVELS &amp; SALARIES</t>
  </si>
  <si>
    <t>POSITION TITLE</t>
  </si>
  <si>
    <t>FTE</t>
  </si>
  <si>
    <t>% THAT APPLIES TO STORY COUNTY</t>
  </si>
  <si>
    <t>TOTALS</t>
  </si>
  <si>
    <t>(1 FTE = 2,080 hours of staff time)</t>
  </si>
  <si>
    <t>Revenue Amount</t>
  </si>
  <si>
    <t>Source of Funds</t>
  </si>
  <si>
    <t>AGENCY NAME:</t>
  </si>
  <si>
    <t>ADDRESS:</t>
  </si>
  <si>
    <t>PHONE:</t>
  </si>
  <si>
    <t>FAX:</t>
  </si>
  <si>
    <t>CONTACT PERSON:</t>
  </si>
  <si>
    <t>AGENCY FISCAL YEAR:</t>
  </si>
  <si>
    <t>ABF-5</t>
  </si>
  <si>
    <t>Campfire USA</t>
  </si>
  <si>
    <t>Lutheran Services in Iowa</t>
  </si>
  <si>
    <t>The Arc of Story County</t>
  </si>
  <si>
    <t>Boys &amp; Girls Club of Story County</t>
  </si>
  <si>
    <t>ABF-7A</t>
  </si>
  <si>
    <t>Good Neighbor</t>
  </si>
  <si>
    <t>ACPC</t>
  </si>
  <si>
    <t>RSVP</t>
  </si>
  <si>
    <t>OTHER GOV'T FUNDS (LOCAL)</t>
  </si>
  <si>
    <t>AGENCY CLIENT STATISTICS</t>
  </si>
  <si>
    <t>COUNTY LOCAL OPTION</t>
  </si>
  <si>
    <t>TOTAL ANNUAL COMPENSATION      (All Sources)*</t>
  </si>
  <si>
    <t>SELF GENERATED REVENUES</t>
  </si>
  <si>
    <t>MISC. REVENUES (REFUNDS/ADJUST)</t>
  </si>
  <si>
    <t>DEPRECIATION-BLDG &amp; EQUIP</t>
  </si>
  <si>
    <t>VARIANCE</t>
  </si>
  <si>
    <t>HIRTA</t>
  </si>
  <si>
    <t>BUDGET REQUESTS</t>
  </si>
  <si>
    <t>FY</t>
  </si>
  <si>
    <t>July 1 - June 30</t>
  </si>
  <si>
    <t>September 1 - August 31</t>
  </si>
  <si>
    <t>January 1 - December 31</t>
  </si>
  <si>
    <t>October 1 - September 30</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</si>
  <si>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</si>
  <si>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</si>
  <si>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</si>
  <si>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</si>
  <si>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</si>
  <si>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</si>
  <si>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</si>
  <si>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</si>
  <si>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</si>
  <si>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</si>
  <si>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</si>
  <si>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</si>
  <si>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</si>
  <si>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</si>
  <si>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</si>
  <si>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</si>
  <si>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</si>
  <si>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</si>
  <si>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</si>
  <si>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</si>
  <si>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</si>
  <si>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</si>
  <si>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</si>
  <si>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</si>
  <si>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</si>
  <si>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</si>
  <si>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</si>
  <si>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</si>
  <si>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2040/41</t>
  </si>
  <si>
    <t>2041/42</t>
  </si>
  <si>
    <t>Select From List on ABF 1</t>
  </si>
  <si>
    <t>Select</t>
  </si>
  <si>
    <t>Provide the most recent actual salaries available.  Compensation shall include bonuses and incentives.  List ALL management positions and executive staff individually. For all other employees, use generic groupings of positions with similar duties/tasks where possible.</t>
  </si>
  <si>
    <t xml:space="preserve">List below all services offered by your agency that are not funded through ASSET. This should include non-ASSET programs in Story County as well as programs outside Story County.  </t>
  </si>
  <si>
    <t>EMAIL:</t>
  </si>
  <si>
    <t>If budget projections are % of multi-county Center or Site Budget provide %</t>
  </si>
  <si>
    <t>Check here if budget projections are Story Co. only</t>
  </si>
  <si>
    <t>Community Clinics</t>
  </si>
  <si>
    <t>1 Clinic Hour</t>
  </si>
  <si>
    <t>In Home Nursing</t>
  </si>
  <si>
    <t>1 Visit</t>
  </si>
  <si>
    <t>In Home Hospice</t>
  </si>
  <si>
    <t>Blood Services</t>
  </si>
  <si>
    <t>1 Pint of Blood</t>
  </si>
  <si>
    <t>1 Day (24 Hour)</t>
  </si>
  <si>
    <t>1 Client Hour</t>
  </si>
  <si>
    <t>Preliminary Diagnostic Evaluation</t>
  </si>
  <si>
    <t>Residential Treatment - Adults</t>
  </si>
  <si>
    <t>Residential Treatment - Children</t>
  </si>
  <si>
    <t>Peer Assessment and Screening</t>
  </si>
  <si>
    <t>Supported Community Living Services</t>
  </si>
  <si>
    <t>1 Hour</t>
  </si>
  <si>
    <t>Special Recreation</t>
  </si>
  <si>
    <t>1 Participant/Hour</t>
  </si>
  <si>
    <t>Community Support Services</t>
  </si>
  <si>
    <t>1 Staff Hour</t>
  </si>
  <si>
    <t>Work Activity Center</t>
  </si>
  <si>
    <t>6-1/2 Hour Day</t>
  </si>
  <si>
    <t>Home and Community Based Services</t>
  </si>
  <si>
    <t>Residential Care/Mentally Retarded</t>
  </si>
  <si>
    <t>Alternative Family Living</t>
  </si>
  <si>
    <t>1 Month</t>
  </si>
  <si>
    <t>Individual and Family Support Services</t>
  </si>
  <si>
    <t>1 Service or 1 Support</t>
  </si>
  <si>
    <t>Day Habilitations Services</t>
  </si>
  <si>
    <t>Pre-Vocational Services</t>
  </si>
  <si>
    <t>Enclave Services</t>
  </si>
  <si>
    <t>Direct Support Paraprofessional</t>
  </si>
  <si>
    <t>1 Course Term</t>
  </si>
  <si>
    <t>Peer Support Services</t>
  </si>
  <si>
    <t>Day Care - Adults</t>
  </si>
  <si>
    <t>1 Client Day</t>
  </si>
  <si>
    <t>In-Home Health Monitoring</t>
  </si>
  <si>
    <t>1 Person Monitored per Month</t>
  </si>
  <si>
    <t>Homemaker/Home Health Assistance</t>
  </si>
  <si>
    <t>Home Delivered Meals</t>
  </si>
  <si>
    <t>1 Meal</t>
  </si>
  <si>
    <t>Congregate Meals</t>
  </si>
  <si>
    <t>Emergency Assistance for Basic Material Needs</t>
  </si>
  <si>
    <t>1 Client Contact</t>
  </si>
  <si>
    <t>Child Protection Services</t>
  </si>
  <si>
    <t>Crisis Intervention</t>
  </si>
  <si>
    <t>Court Watch</t>
  </si>
  <si>
    <t>Third Party Supervision</t>
  </si>
  <si>
    <t>Correctional Services</t>
  </si>
  <si>
    <t>Dispute Mediation Services</t>
  </si>
  <si>
    <t>Legal Aid - Civil</t>
  </si>
  <si>
    <t>Clothing, Furnishing, and Other Assistance</t>
  </si>
  <si>
    <t>Employment Assistance for Adults</t>
  </si>
  <si>
    <t>Disaster Services</t>
  </si>
  <si>
    <t>Transportation</t>
  </si>
  <si>
    <t>One Way Trip</t>
  </si>
  <si>
    <t>Budget/Credit Counseling</t>
  </si>
  <si>
    <t>Respite Care</t>
  </si>
  <si>
    <t>Health and Safety Education</t>
  </si>
  <si>
    <t>1 Person Certified</t>
  </si>
  <si>
    <t>Day Care - Infant</t>
  </si>
  <si>
    <t>1 Full Day</t>
  </si>
  <si>
    <t>Day Care - Children</t>
  </si>
  <si>
    <t>Day Care - School Age</t>
  </si>
  <si>
    <t>1 Partial Day</t>
  </si>
  <si>
    <t>Preschool</t>
  </si>
  <si>
    <t>1 Day</t>
  </si>
  <si>
    <t>Meal Service for Family Day Care Homes</t>
  </si>
  <si>
    <t>Cost Per Meal</t>
  </si>
  <si>
    <t>Childcare Service Coordination</t>
  </si>
  <si>
    <t>Childcare Resource Development</t>
  </si>
  <si>
    <t>Childcare for Mildly Ill Children</t>
  </si>
  <si>
    <t>Youth Development and Social Adjustment</t>
  </si>
  <si>
    <t>1 Client Contact/Day</t>
  </si>
  <si>
    <t>Day Camp</t>
  </si>
  <si>
    <t>Employment Assistance for Youth</t>
  </si>
  <si>
    <t>Out of School Program</t>
  </si>
  <si>
    <t>1 Partial Day (3 hours)</t>
  </si>
  <si>
    <t>Family Development/Education</t>
  </si>
  <si>
    <t>Foster Family Homes</t>
  </si>
  <si>
    <t>Separated Families</t>
  </si>
  <si>
    <t>Adoption Services</t>
  </si>
  <si>
    <t>1 Hour of Client Contact</t>
  </si>
  <si>
    <t>1 Family Study</t>
  </si>
  <si>
    <t>Information and Referral</t>
  </si>
  <si>
    <t>1 Call</t>
  </si>
  <si>
    <t>Volunteer Management</t>
  </si>
  <si>
    <t>Service Coordination</t>
  </si>
  <si>
    <t>Activity and Resource Center</t>
  </si>
  <si>
    <t>Public Education and Awareness</t>
  </si>
  <si>
    <t>Advocacy for Social Development</t>
  </si>
  <si>
    <t>Resource Development</t>
  </si>
  <si>
    <t>Consultation Service</t>
  </si>
  <si>
    <t>SERVICE CODE:</t>
  </si>
  <si>
    <t>ABF 1 Instructions:</t>
  </si>
  <si>
    <t xml:space="preserve">Fill in the contact information. Select the Agency Fiscal Year from the pull down menu. If your agency's fiscal year is not listed, type it in. </t>
  </si>
  <si>
    <t>ABF 2 Instructions:</t>
  </si>
  <si>
    <t>ABF 3 Instructions:</t>
  </si>
  <si>
    <t>List the position titles of your agency's staff. List executive management individually. For other employees, group generically based on positions with similar duties/tasks.</t>
  </si>
  <si>
    <t>For each position or position group, note the percentage of that position's time that is allocated to programs in Story County.</t>
  </si>
  <si>
    <t>ABF 4 Instructions:</t>
  </si>
  <si>
    <t>The total revenue amount listed on this page should match the Total Revenue listed on ABF 7B under "Non ASSET Funded Services."</t>
  </si>
  <si>
    <t>ABF 5 Instructions:</t>
  </si>
  <si>
    <t>SUPPORT AND REVENUES MINUS EXPENSES</t>
  </si>
  <si>
    <t>ABF 7A Instructions:</t>
  </si>
  <si>
    <t>This sheet is the budget for the entire agency, including ASSET-funded and non-ASSET-funded programs.</t>
  </si>
  <si>
    <t xml:space="preserve">The Salaries/Wages portion of Expenditures for the current fiscal year is automatically generated from your ABF 3 total. </t>
  </si>
  <si>
    <t>Columns from each ABF-5</t>
  </si>
  <si>
    <t>STATE (DECAT)</t>
  </si>
  <si>
    <t>ASSET FUNDERS ALLOCATIONS TOTAL</t>
  </si>
  <si>
    <t>TOTAL REVENUE - ALL SOURCES</t>
  </si>
  <si>
    <t>Check Column 7 to ABF 7A Column 4</t>
  </si>
  <si>
    <t>ABF 7B Instructions:</t>
  </si>
  <si>
    <t>INSTRUCTIONS</t>
  </si>
  <si>
    <t>Certain areas that can be seen on a computer screen will not show up when printed. This is intentional. The forms are designed to print only the information needed by ASSET staff and volunteers</t>
  </si>
  <si>
    <t>Be sure to fill out all forms completely.</t>
  </si>
  <si>
    <t>Once your forms are complete, go to the Checklist tab to see if there are any error messages that might require your attention.</t>
  </si>
  <si>
    <t>ABF 1</t>
  </si>
  <si>
    <t>Click the links below to visit each ABF</t>
  </si>
  <si>
    <t>Cover Page and Basic Agency Information</t>
  </si>
  <si>
    <t>Information on the ABFs may only be entered in the boxes underlined by red or surrounded by a red border, like this. These red lines will print in black on the completed forms.</t>
  </si>
  <si>
    <t>Agency Client Statistics</t>
  </si>
  <si>
    <t>Staffing Levels and Salaries</t>
  </si>
  <si>
    <t>Non-ASSET Funded Services</t>
  </si>
  <si>
    <t>Agency Services and Outcomes</t>
  </si>
  <si>
    <t>Agency Balance Sheet</t>
  </si>
  <si>
    <t>Agency's Entire Budget</t>
  </si>
  <si>
    <t>Agency's ASSET-Funded Budget</t>
  </si>
  <si>
    <t>ABF 2</t>
  </si>
  <si>
    <t>ABF 3</t>
  </si>
  <si>
    <t>ABF 4</t>
  </si>
  <si>
    <t>ABF 5 (col 9)</t>
  </si>
  <si>
    <t>ABF 5 (11)</t>
  </si>
  <si>
    <t>ABF 5 (10)</t>
  </si>
  <si>
    <t>ABF 5 (12)</t>
  </si>
  <si>
    <t>ABF 5 (13)</t>
  </si>
  <si>
    <t>ABF 5 (14)</t>
  </si>
  <si>
    <t>ABF 5 (15)</t>
  </si>
  <si>
    <t>ABF 5 (16)</t>
  </si>
  <si>
    <t>ABF 5 (17)</t>
  </si>
  <si>
    <t>ABF 5 (18)</t>
  </si>
  <si>
    <t>ABF 5 (19)</t>
  </si>
  <si>
    <t>ABF 5 (20)</t>
  </si>
  <si>
    <t>ABF 5 (21)</t>
  </si>
  <si>
    <t>ABF 5 (22)</t>
  </si>
  <si>
    <t>ABF 6</t>
  </si>
  <si>
    <t>ABF 7A</t>
  </si>
  <si>
    <t>ABF 7B</t>
  </si>
  <si>
    <t>Col 9</t>
  </si>
  <si>
    <t>Col 10</t>
  </si>
  <si>
    <t>Col 11</t>
  </si>
  <si>
    <t>Col 12</t>
  </si>
  <si>
    <t>Col 13</t>
  </si>
  <si>
    <t>Col 14</t>
  </si>
  <si>
    <t>Col 15</t>
  </si>
  <si>
    <t>Col 16</t>
  </si>
  <si>
    <t>Col 17</t>
  </si>
  <si>
    <t>Col 18</t>
  </si>
  <si>
    <t>Col 19</t>
  </si>
  <si>
    <t>Col 20</t>
  </si>
  <si>
    <t>Col 21</t>
  </si>
  <si>
    <t>Col 22</t>
  </si>
  <si>
    <t>Checklist</t>
  </si>
  <si>
    <t>1st Program</t>
  </si>
  <si>
    <t>2nd Program</t>
  </si>
  <si>
    <t>3rd Program</t>
  </si>
  <si>
    <t>4th Program</t>
  </si>
  <si>
    <t>5th Program</t>
  </si>
  <si>
    <t>6th Program</t>
  </si>
  <si>
    <t>7th Program</t>
  </si>
  <si>
    <t>8th Program</t>
  </si>
  <si>
    <t>9th Program</t>
  </si>
  <si>
    <t>10th Program</t>
  </si>
  <si>
    <t>11th Program</t>
  </si>
  <si>
    <t>12th Program</t>
  </si>
  <si>
    <t>13th Program</t>
  </si>
  <si>
    <t>14th Program</t>
  </si>
  <si>
    <t>CHECKLIST</t>
  </si>
  <si>
    <t>Once you have completed filling in the ASSET Budget Forms, use the list below to identify any errors in your entries.</t>
  </si>
  <si>
    <t>ABF 5</t>
  </si>
  <si>
    <t>Address:</t>
  </si>
  <si>
    <t>Phone:</t>
  </si>
  <si>
    <t>Fax:</t>
  </si>
  <si>
    <t>Email:</t>
  </si>
  <si>
    <t>Contact Person:</t>
  </si>
  <si>
    <t>Agency Fiscal Year:</t>
  </si>
  <si>
    <t>Mission and Other Info:</t>
  </si>
  <si>
    <t>Agency Fiscal Year -- select from list or type</t>
  </si>
  <si>
    <t>Information Entered in Any Cell?</t>
  </si>
  <si>
    <t>Story Co. box or % of multi-county:</t>
  </si>
  <si>
    <t>Units of Service filled in?</t>
  </si>
  <si>
    <t>Total Participants listed?</t>
  </si>
  <si>
    <t>Story County Participants listed?</t>
  </si>
  <si>
    <t>STATE (EMPOWERMENT)</t>
  </si>
  <si>
    <t>Proposed Revenues?</t>
  </si>
  <si>
    <t>Proposed Expenses?</t>
  </si>
  <si>
    <t>Proposed Revenues/Expenses are:</t>
  </si>
  <si>
    <t>Non-ASSET Funded Revenue Listed?</t>
  </si>
  <si>
    <t>Non-ASSET Funded Expenses Listed?</t>
  </si>
  <si>
    <t>DO NOT DELETE ANY OF THE PAGES, EVEN IF THEY ARE UNUSED.</t>
  </si>
  <si>
    <t>CITY:</t>
  </si>
  <si>
    <t>STATE:</t>
  </si>
  <si>
    <t>ZIP:</t>
  </si>
  <si>
    <t>ABF 5 (23)</t>
  </si>
  <si>
    <t>ABF 5 (24)</t>
  </si>
  <si>
    <t>ABF 5 (25)</t>
  </si>
  <si>
    <t>ABF 5 (26)</t>
  </si>
  <si>
    <t>ABF 5 (27)</t>
  </si>
  <si>
    <t>1) Briefly state the mission of your agency, geographic area served, age range of clients, and client eligibility requirements in the space provided below.</t>
  </si>
  <si>
    <r>
      <t xml:space="preserve">To the right of "Source of Funds," the shaded area asks you to place an "x" in the box if this budget reflects a Story County only expenditure. If the budget reflects a multi-county program, list the percentage of the program that Story County represents. Then reduce the budget figures to that proportion. There must be something in </t>
    </r>
    <r>
      <rPr>
        <u/>
        <sz val="10"/>
        <rFont val="Arial"/>
        <family val="2"/>
      </rPr>
      <t>one</t>
    </r>
    <r>
      <rPr>
        <sz val="10"/>
        <rFont val="Arial"/>
        <family val="2"/>
      </rPr>
      <t xml:space="preserve"> of these two boxes.</t>
    </r>
  </si>
  <si>
    <t>15th Program</t>
  </si>
  <si>
    <t>16th Program</t>
  </si>
  <si>
    <t>17th Program</t>
  </si>
  <si>
    <t>18th Program</t>
  </si>
  <si>
    <t>19th Program</t>
  </si>
  <si>
    <t>Col 23</t>
  </si>
  <si>
    <t>Col 24</t>
  </si>
  <si>
    <t>Col 25</t>
  </si>
  <si>
    <t>Col 26</t>
  </si>
  <si>
    <t>Col 27</t>
  </si>
  <si>
    <r>
      <t xml:space="preserve">CORRESPONDS TO COLUMN </t>
    </r>
    <r>
      <rPr>
        <u/>
        <sz val="10"/>
        <rFont val="Arial"/>
        <family val="2"/>
      </rPr>
      <t>#</t>
    </r>
    <r>
      <rPr>
        <b/>
        <u/>
        <sz val="10"/>
        <rFont val="Arial"/>
        <family val="2"/>
      </rPr>
      <t xml:space="preserve"> 9</t>
    </r>
    <r>
      <rPr>
        <sz val="10"/>
        <rFont val="Arial"/>
        <family val="2"/>
      </rPr>
      <t xml:space="preserve"> ON ABF 7B</t>
    </r>
  </si>
  <si>
    <t>The Salvation Army</t>
  </si>
  <si>
    <t>Substance Abuse/Co-Occurring Ttmt. (Outpatient)</t>
  </si>
  <si>
    <t>1 Contact</t>
  </si>
  <si>
    <t>Emergency Shelter</t>
  </si>
  <si>
    <t>In "Program Name," type the name of the service conducted by your agency.</t>
  </si>
  <si>
    <t>Raising Readers</t>
  </si>
  <si>
    <t>MGMC Home Health Services</t>
  </si>
  <si>
    <t>DOLLARS CONTRACTED</t>
  </si>
  <si>
    <t>DOLLARS USED</t>
  </si>
  <si>
    <t>Check between this total and Line 21, Column #8 on ABF-7B</t>
  </si>
  <si>
    <t>15 minutes</t>
  </si>
  <si>
    <t>Transitional Living Services</t>
  </si>
  <si>
    <t>3.18 (day)</t>
  </si>
  <si>
    <t>3.20 (day)</t>
  </si>
  <si>
    <t>YSS</t>
  </si>
  <si>
    <t>ISU Student Gov't</t>
  </si>
  <si>
    <t xml:space="preserve">INSURANCE/LIABILITY </t>
  </si>
  <si>
    <t>All Aboard for Kids</t>
  </si>
  <si>
    <t>NAMI Central Iowa</t>
  </si>
  <si>
    <t>Domestic Abuse Crisis and Support</t>
  </si>
  <si>
    <t>Sexual Abuse Crisis and Support</t>
  </si>
  <si>
    <t>1 Volunteer Hour</t>
  </si>
  <si>
    <t>FY 20-21</t>
  </si>
  <si>
    <t>ISU STUDENT GOV'T</t>
  </si>
  <si>
    <t>The Bridge Home</t>
  </si>
  <si>
    <t>Primary Health Care</t>
  </si>
  <si>
    <t>Wings of Refuge</t>
  </si>
  <si>
    <t>FY 21-22</t>
  </si>
  <si>
    <t>Issues</t>
  </si>
  <si>
    <t>PERCENTAGE of ASSET FUNDING</t>
  </si>
  <si>
    <t>FY 22-23</t>
  </si>
  <si>
    <t>Friends of CASA</t>
  </si>
  <si>
    <t>Able Up Iowa</t>
  </si>
  <si>
    <t>Informal Education for Self-Improvement and Self-Enrichment</t>
  </si>
  <si>
    <t>FY 23-24</t>
  </si>
  <si>
    <t>PROPOSED 23/24</t>
  </si>
  <si>
    <t>ADOPTED 22/23</t>
  </si>
  <si>
    <t>Is information provided on staffing levels?</t>
  </si>
  <si>
    <t>STATE (Early Childhood Iowa/ECI)</t>
  </si>
  <si>
    <t>STATE (Early Childhood IA/ECI)</t>
  </si>
  <si>
    <t>EMPLOYEE BENEFITS</t>
  </si>
  <si>
    <t xml:space="preserve">OCCUPANCY                 </t>
  </si>
  <si>
    <t>SUPPLIES</t>
  </si>
  <si>
    <t>POSTAGE</t>
  </si>
  <si>
    <t>REPAIRS/EXP EQUIP</t>
  </si>
  <si>
    <t>EQUIP/FIXED ASSETS</t>
  </si>
  <si>
    <t>FEES &amp; CONTRACT SERV</t>
  </si>
  <si>
    <t>PRINTING/ART WORK</t>
  </si>
  <si>
    <t>LOCAL TRANSPORTATION</t>
  </si>
  <si>
    <t>ASST TO INDIVIDUALS</t>
  </si>
  <si>
    <t>ORGANIZATION DUES</t>
  </si>
  <si>
    <t>MISC</t>
  </si>
  <si>
    <t>INSURANCE/LIABILITY</t>
  </si>
  <si>
    <t>FTE (Full Time Equivalent) equals 2,080 hours.</t>
  </si>
  <si>
    <t xml:space="preserve">SALARIES/WAGES </t>
  </si>
  <si>
    <t xml:space="preserve">EMPLOYEE BENEFITS </t>
  </si>
  <si>
    <t xml:space="preserve">OCCUPANCY                  </t>
  </si>
  <si>
    <t xml:space="preserve">FEES &amp; CONTRACT SERV </t>
  </si>
  <si>
    <t xml:space="preserve">CONF/CONV </t>
  </si>
  <si>
    <t xml:space="preserve">ASST TO INDIVIDUALS </t>
  </si>
  <si>
    <t xml:space="preserve">ORGANIZATION DUES </t>
  </si>
  <si>
    <t>OTHER GOV'T FUNDS-Mental Health/CICS</t>
  </si>
  <si>
    <t xml:space="preserve">PAYROLL TAXES </t>
  </si>
  <si>
    <t xml:space="preserve">SUBSCRIP/BOOKS </t>
  </si>
  <si>
    <t xml:space="preserve">PRINTING/ART WORK </t>
  </si>
  <si>
    <t xml:space="preserve">SUPPLIES </t>
  </si>
  <si>
    <t>TELEPHONE/COMMUNICATIONS</t>
  </si>
  <si>
    <t xml:space="preserve">LOCAL TRANSPORTATION </t>
  </si>
  <si>
    <t xml:space="preserve">MISC </t>
  </si>
  <si>
    <t xml:space="preserve">REPAIRS/EXP EQUIP </t>
  </si>
  <si>
    <t xml:space="preserve">EQUIP/FIXED ASSETS </t>
  </si>
  <si>
    <t xml:space="preserve">Using the tabs at the bottom of this page or the links below, complete the ASSET Budget Forms. The forms are designed to be completed sequentially (starting with ABF 1 and ending with ABF 7A). Some information entered in lower-numbered ABFs will automatically fill in on other ABFs. </t>
  </si>
  <si>
    <r>
      <t xml:space="preserve">Instructions are available for each ABF in large blue boxes next to each form and in the most current Reference Manual. Scroll to the right to locate the instructions on each ABF. </t>
    </r>
    <r>
      <rPr>
        <b/>
        <u/>
        <sz val="14"/>
        <rFont val="Arial"/>
        <family val="2"/>
      </rPr>
      <t xml:space="preserve">To scroll quickly </t>
    </r>
    <r>
      <rPr>
        <sz val="14"/>
        <rFont val="Arial"/>
        <family val="2"/>
      </rPr>
      <t xml:space="preserve">from one Tab to the Tab’s marked ABF 7A/7B hit the Control Key (Ctrl) on your keyboard at the same time you click on the arrow at the  bottom near the tabs. </t>
    </r>
  </si>
  <si>
    <t xml:space="preserve">In the large box under 1.), follow the on-sheet instructions to describe the agency &amp; its mission. </t>
  </si>
  <si>
    <t>Supportive Housing</t>
  </si>
  <si>
    <t xml:space="preserve">Outpatient Treatment/Health Maintenance </t>
  </si>
  <si>
    <t>1 24 Hour Period of Shelter &amp; Food</t>
  </si>
  <si>
    <t>1 Day (24 Hours)</t>
  </si>
  <si>
    <t xml:space="preserve">All other figures must be filled in manually. The columns will automatically total.  Please note: the Proposed FY23-24 Column and the Apply to Story Co. column amounts may be the same. For larger agencies these will be different.The figures in the Proposed FY23-24 MUST match the figures on ABF-7B, Total All Services, marked Column #7. </t>
  </si>
  <si>
    <t xml:space="preserve">                                                      ASSET                                           ABF-1</t>
  </si>
  <si>
    <t>ABF-3                    AGENCY NAME:</t>
  </si>
  <si>
    <t>The Community Academy</t>
  </si>
  <si>
    <t>2042/43</t>
  </si>
  <si>
    <t xml:space="preserve">CLIENT CHARACTERISTICS                      </t>
  </si>
  <si>
    <t>Proposed</t>
  </si>
  <si>
    <t>1) UNDUPLICATED COUNT OF PROGRAM CLIENTS</t>
  </si>
  <si>
    <t xml:space="preserve">  a) Total Continuing from Previous Year……………………….</t>
  </si>
  <si>
    <t xml:space="preserve">  b) Total New for the Year……………………………………….</t>
  </si>
  <si>
    <t>TOTALS:</t>
  </si>
  <si>
    <t>2) AGE GROUP</t>
  </si>
  <si>
    <t xml:space="preserve">  a) Infants - under 5………………………………………………</t>
  </si>
  <si>
    <t xml:space="preserve">  b) Between 5 and 12 ……………………………………………</t>
  </si>
  <si>
    <t xml:space="preserve">  c) Between 13 and 17 ………………………………………….</t>
  </si>
  <si>
    <t xml:space="preserve">  d) Between 18 and 29 ………………………………………….</t>
  </si>
  <si>
    <t xml:space="preserve">  e) Between 30 and 64 ………………………………………….</t>
  </si>
  <si>
    <t xml:space="preserve">  f)  65 and Over …………………………………………………..</t>
  </si>
  <si>
    <t xml:space="preserve">  g) Not Known ………………………………………………….…</t>
  </si>
  <si>
    <t>The totals for the first five groups must equal each other in a given fiscal year. For example, if there are 151 clients listed in the total for "Age Group," there should be 151 clients listed in the total for "Gender."</t>
  </si>
  <si>
    <t>4)  LOCATION OF RESIDENCE</t>
  </si>
  <si>
    <t xml:space="preserve">  a) Ames ………………………………………………………….</t>
  </si>
  <si>
    <t xml:space="preserve">  b) Story County, Not including Ames ………………………..</t>
  </si>
  <si>
    <t xml:space="preserve">  c) Outside Story County ……………………………….………</t>
  </si>
  <si>
    <t xml:space="preserve">  d) ISU student, student's spouse, or student's dependant     (Do not count in lines a, b &amp; c) …………..…………………….</t>
  </si>
  <si>
    <t xml:space="preserve">  e) Not Known ……………………………………………………</t>
  </si>
  <si>
    <t>5) INCOME LEVEL</t>
  </si>
  <si>
    <t xml:space="preserve">  d) Not Known ……………………………………………………</t>
  </si>
  <si>
    <t>6) OTHER</t>
  </si>
  <si>
    <t xml:space="preserve">  a) Clients with Emotional/Mental Disabilities …………….….</t>
  </si>
  <si>
    <t xml:space="preserve">  b) Clients with Physical Disabilities ……………………….….</t>
  </si>
  <si>
    <t xml:space="preserve">  c) Clients with Fees Paid by Governmental Agencies ………</t>
  </si>
  <si>
    <t>2010/11</t>
  </si>
  <si>
    <t>2039/40</t>
  </si>
  <si>
    <t>RACE/ETHNICITY</t>
  </si>
  <si>
    <t xml:space="preserve">  a) Asian American ……………………………………………..</t>
  </si>
  <si>
    <t xml:space="preserve">  b) Black or African American ………………………………..</t>
  </si>
  <si>
    <t xml:space="preserve">  c) Hispanic/Latinx …........................................................</t>
  </si>
  <si>
    <t xml:space="preserve">  d) Native American or Alaska Native …...........................</t>
  </si>
  <si>
    <t xml:space="preserve">  e) Native Hawaiian or Pacifiic Islander ….........................</t>
  </si>
  <si>
    <t xml:space="preserve">  f) White ….......................................................................</t>
  </si>
  <si>
    <t xml:space="preserve">  g) Two or More …...........................................................</t>
  </si>
  <si>
    <t xml:space="preserve">  h) Another descriptor not listed …..................................</t>
  </si>
  <si>
    <t xml:space="preserve">  i) Not known ..................................................................</t>
  </si>
  <si>
    <t xml:space="preserve">  a) Below 150% of Federal Poverty Guideline ………….……..</t>
  </si>
  <si>
    <t xml:space="preserve">  b) Between 150% and 200% of Federal Poverty Guideline ..</t>
  </si>
  <si>
    <t xml:space="preserve">  c) 200% or more of Federal Poverty Guideline ………………</t>
  </si>
  <si>
    <t>% of Proposed Total</t>
  </si>
  <si>
    <t>Type in Agency Name in the cell (C5). This will add the agency name to all other ABFs.</t>
  </si>
  <si>
    <t xml:space="preserve">In each of the 6 client characteristic groups, fill in the number of unduplicated clients projected for the FY24. "Unduplicated" means you are counting total CLIENTS. This is NOT a count of the number of sessions, contact hours, or other service statistics. This is a count of the total number of individuals to be served by your agency. </t>
  </si>
  <si>
    <t xml:space="preserve">LOCATION: ISU students should not be double counted as Ames, Story County, or outside Story County residents.  Poverty level guidelines can be found as a link in the ASSET RFP for Emergency Shelter Services. </t>
  </si>
  <si>
    <r>
      <t xml:space="preserve">List any programs that would not be part of Emergency Shelter Services in Story County. This should include </t>
    </r>
    <r>
      <rPr>
        <u/>
        <sz val="10"/>
        <rFont val="Arial"/>
        <family val="2"/>
      </rPr>
      <t>all</t>
    </r>
    <r>
      <rPr>
        <sz val="10"/>
        <rFont val="Arial"/>
        <family val="2"/>
      </rPr>
      <t xml:space="preserve"> programs outside Story County and any programs in Story County that are not funded through the ASSET process.</t>
    </r>
  </si>
  <si>
    <t>THE SERVICE CODE HAS BEEN SELECTED - 2.08. If it does not show this number, please manually select it from the drop down list (upper right side under ABF-5). This will populate other fields with standardized information according to the ASSET Reference Manual.</t>
  </si>
  <si>
    <t xml:space="preserve">The ABF 5 will correspond to column 9 on the ABF 7B.  Do not place data in any ABF 5s that will not be used. You will not be able to enter information directly into the ABF 7B, except for Column 8. </t>
  </si>
  <si>
    <t>Provide any explanation on revenue or expenses in the last box</t>
  </si>
  <si>
    <t>The only information that must be entered directly on this form is "Non-ASSET Funded Services" (Column 8). The total revenue on line #28 will automatically fill in from ABF 4. You will need to manually calculate the figures inserted above to be sure the total reflects the total from ABF 4.</t>
  </si>
  <si>
    <t>This form will fill in automatically from the information in the ABF 5.</t>
  </si>
  <si>
    <t>Numbers should equal</t>
  </si>
  <si>
    <t>Welcome to the ASSET Budget Forms (ABF) Workbook for Emergency Shelter Services RFP. Please take a moment to review the information on this page and to review the information in the Reference Manual.</t>
  </si>
  <si>
    <t>Include total annual compensation for each position, including salary, bonuses, incentives, or other monetary compensation. Do not include cost of benefits such as insurance, payroll taxes, or retirement.</t>
  </si>
  <si>
    <t>EMERGENCY SHELTER SERVICES ONLY</t>
  </si>
  <si>
    <t>Supported Employment Mentally Health or Developmentally Disabled</t>
  </si>
  <si>
    <t>Complete the fields under Source of Funds, Expenses, and Service Statistics for ONLY Adopted FY22-23 and Proposed FY23-24.  Do not insert any figures in FY21 or FY22.         Service Statistics must be filled out. The cost per unit will automatically calculate based on total expenses and the number of units inserted. For a full set of instructions refer to the Reference Manual.</t>
  </si>
  <si>
    <t>NA</t>
  </si>
  <si>
    <t>ABF-2</t>
  </si>
  <si>
    <t>ABF-4</t>
  </si>
  <si>
    <t>ABF -7B</t>
  </si>
  <si>
    <t xml:space="preserve">  </t>
  </si>
  <si>
    <t>INSERT AGENCY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</si>
</sst>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
    <numFmt numFmtId="165" formatCode="&quot;$&quot;#,##0.00"/>
    <numFmt numFmtId="166" formatCode="&quot;$&quot;#,##0"/>
    <numFmt numFmtId="167" formatCode="_(&quot;$&quot;* #,##0_);_(&quot;$&quot;* \(#,##0\);_(&quot;$&quot;* &quot;-&quot;??_);_(@_)"/>
    <numFmt numFmtId="168" formatCode="_(&quot;$&quot;* #,##0.00_);_(&quot;$&quot;* \(#,##0.00\);_(&quot;$&quot;* &quot;-&quot;_);_(@_)"/>
  </numFmts>
  <fonts count="42" x14ac:knownFonts="1">
    <font>
      <sz val="10"/>
      <name val="Arial"/>
    </font>
    <font>
      <sz val="10"/>
      <name val="Arial"/>
      <family val="2"/>
    </font>
    <font>
      <b/>
      <sz val="14"/>
      <name val="Arial"/>
      <family val="2"/>
    </font>
    <font>
      <b/>
      <sz val="12"/>
      <name val="Arial"/>
      <family val="2"/>
    </font>
    <font>
      <b/>
      <sz val="8"/>
      <name val="Arial"/>
      <family val="2"/>
    </font>
    <font>
      <b/>
      <sz val="10"/>
      <name val="Arial"/>
      <family val="2"/>
    </font>
    <font>
      <b/>
      <sz val="7"/>
      <name val="Arial"/>
      <family val="2"/>
    </font>
    <font>
      <b/>
      <sz val="10"/>
      <name val="Arial"/>
      <family val="2"/>
    </font>
    <font>
      <sz val="8"/>
      <name val="Arial"/>
      <family val="2"/>
    </font>
    <font>
      <b/>
      <sz val="8"/>
      <name val="Arial"/>
      <family val="2"/>
    </font>
    <font>
      <sz val="10"/>
      <name val="Arial"/>
      <family val="2"/>
    </font>
    <font>
      <b/>
      <sz val="12"/>
      <name val="Arial"/>
      <family val="2"/>
    </font>
    <font>
      <sz val="6"/>
      <name val="Arial"/>
      <family val="2"/>
    </font>
    <font>
      <sz val="8"/>
      <name val="Arial"/>
      <family val="2"/>
    </font>
    <font>
      <u/>
      <sz val="10"/>
      <name val="Arial"/>
      <family val="2"/>
    </font>
    <font>
      <b/>
      <u/>
      <sz val="10"/>
      <name val="Arial"/>
      <family val="2"/>
    </font>
    <font>
      <sz val="10"/>
      <color indexed="8"/>
      <name val="Arial"/>
      <family val="2"/>
    </font>
    <font>
      <b/>
      <sz val="9"/>
      <name val="Arial"/>
      <family val="2"/>
    </font>
    <font>
      <b/>
      <sz val="14"/>
      <name val="Arial"/>
      <family val="2"/>
    </font>
    <font>
      <u/>
      <sz val="10"/>
      <color indexed="12"/>
      <name val="Arial"/>
      <family val="2"/>
    </font>
    <font>
      <b/>
      <sz val="9"/>
      <name val="Arial Narrow"/>
      <family val="2"/>
    </font>
    <font>
      <sz val="10"/>
      <name val="Arial"/>
      <family val="2"/>
    </font>
    <font>
      <b/>
      <sz val="11"/>
      <name val="Arial"/>
      <family val="2"/>
    </font>
    <font>
      <sz val="11"/>
      <name val="Arial"/>
      <family val="2"/>
    </font>
    <font>
      <sz val="12"/>
      <name val="Arial"/>
      <family val="2"/>
    </font>
    <font>
      <sz val="14"/>
      <name val="Arial"/>
      <family val="2"/>
    </font>
    <font>
      <b/>
      <u/>
      <sz val="12"/>
      <name val="Arial"/>
      <family val="2"/>
    </font>
    <font>
      <b/>
      <sz val="8"/>
      <name val="Arial Narrow"/>
      <family val="2"/>
    </font>
    <font>
      <b/>
      <sz val="6"/>
      <name val="Arial"/>
      <family val="2"/>
    </font>
    <font>
      <u/>
      <sz val="12"/>
      <color indexed="12"/>
      <name val="Arial"/>
      <family val="2"/>
    </font>
    <font>
      <u/>
      <sz val="12"/>
      <name val="Arial"/>
      <family val="2"/>
    </font>
    <font>
      <b/>
      <sz val="10"/>
      <color rgb="FFFF0000"/>
      <name val="Arial"/>
      <family val="2"/>
    </font>
    <font>
      <b/>
      <sz val="14"/>
      <color rgb="FFFF0000"/>
      <name val="Arial"/>
      <family val="2"/>
    </font>
    <font>
      <b/>
      <sz val="8"/>
      <color rgb="FFFF0000"/>
      <name val="Arial"/>
      <family val="2"/>
    </font>
    <font>
      <b/>
      <sz val="12"/>
      <color rgb="FFFF0000"/>
      <name val="Arial"/>
      <family val="2"/>
    </font>
    <font>
      <sz val="10"/>
      <color rgb="FFFF0000"/>
      <name val="Arial"/>
      <family val="2"/>
    </font>
    <font>
      <sz val="7"/>
      <color indexed="8"/>
      <name val="Arial"/>
      <family val="2"/>
    </font>
    <font>
      <b/>
      <u/>
      <sz val="14"/>
      <name val="Arial"/>
      <family val="2"/>
    </font>
    <font>
      <sz val="10"/>
      <color theme="1"/>
      <name val="Arial"/>
      <family val="2"/>
    </font>
    <font>
      <b/>
      <sz val="11"/>
      <color rgb="FFFF0000"/>
      <name val="Arial"/>
      <family val="2"/>
    </font>
    <font>
      <sz val="10"/>
      <color indexed="10"/>
      <name val="Arial"/>
      <family val="2"/>
    </font>
    <font>
      <b/>
      <sz val="8"/>
      <color theme="1"/>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499984740745262"/>
        <bgColor indexed="64"/>
      </patternFill>
    </fill>
  </fills>
  <borders count="19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thin">
        <color indexed="64"/>
      </top>
      <bottom/>
      <diagonal/>
    </border>
    <border>
      <left style="double">
        <color indexed="64"/>
      </left>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bottom/>
      <diagonal/>
    </border>
    <border>
      <left/>
      <right style="medium">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double">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double">
        <color rgb="FFFF0000"/>
      </bottom>
      <diagonal/>
    </border>
    <border>
      <left/>
      <right style="thin">
        <color rgb="FFFF0000"/>
      </right>
      <top/>
      <bottom/>
      <diagonal/>
    </border>
    <border>
      <left/>
      <right/>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rgb="FFFF0000"/>
      </top>
      <bottom style="medium">
        <color indexed="64"/>
      </bottom>
      <diagonal/>
    </border>
    <border>
      <left/>
      <right style="thin">
        <color rgb="FFFF0000"/>
      </right>
      <top/>
      <bottom style="double">
        <color indexed="64"/>
      </bottom>
      <diagonal/>
    </border>
    <border>
      <left/>
      <right style="thin">
        <color rgb="FFFF0000"/>
      </right>
      <top style="double">
        <color indexed="64"/>
      </top>
      <bottom style="thin">
        <color rgb="FFFF0000"/>
      </bottom>
      <diagonal/>
    </border>
    <border>
      <left style="thin">
        <color rgb="FFFF0000"/>
      </left>
      <right style="medium">
        <color rgb="FFFF0000"/>
      </right>
      <top style="thin">
        <color indexed="64"/>
      </top>
      <bottom style="thin">
        <color indexed="64"/>
      </bottom>
      <diagonal/>
    </border>
    <border>
      <left style="thin">
        <color rgb="FFFF0000"/>
      </left>
      <right style="medium">
        <color rgb="FFFF0000"/>
      </right>
      <top/>
      <bottom style="thin">
        <color indexed="64"/>
      </bottom>
      <diagonal/>
    </border>
    <border>
      <left/>
      <right style="thin">
        <color rgb="FFFF0000"/>
      </right>
      <top style="thin">
        <color rgb="FFFF0000"/>
      </top>
      <bottom style="medium">
        <color rgb="FFFF0000"/>
      </bottom>
      <diagonal/>
    </border>
    <border>
      <left/>
      <right style="medium">
        <color rgb="FFFF0000"/>
      </right>
      <top style="medium">
        <color indexed="64"/>
      </top>
      <bottom style="thin">
        <color indexed="64"/>
      </bottom>
      <diagonal/>
    </border>
    <border>
      <left/>
      <right style="medium">
        <color rgb="FFFF0000"/>
      </right>
      <top style="thin">
        <color indexed="64"/>
      </top>
      <bottom style="thin">
        <color indexed="64"/>
      </bottom>
      <diagonal/>
    </border>
    <border>
      <left/>
      <right style="thin">
        <color rgb="FFFF0000"/>
      </right>
      <top/>
      <bottom style="thin">
        <color rgb="FFFF0000"/>
      </bottom>
      <diagonal/>
    </border>
    <border>
      <left/>
      <right/>
      <top/>
      <bottom style="medium">
        <color rgb="FFFF0000"/>
      </bottom>
      <diagonal/>
    </border>
    <border>
      <left style="thin">
        <color rgb="FFFF0000"/>
      </left>
      <right style="medium">
        <color rgb="FFFF0000"/>
      </right>
      <top style="medium">
        <color rgb="FFFF0000"/>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bottom style="thin">
        <color indexed="64"/>
      </bottom>
      <diagonal/>
    </border>
    <border>
      <left style="thin">
        <color rgb="FFFF0000"/>
      </left>
      <right style="medium">
        <color rgb="FFFF0000"/>
      </right>
      <top/>
      <bottom style="thin">
        <color rgb="FFFF0000"/>
      </bottom>
      <diagonal/>
    </border>
    <border>
      <left style="thin">
        <color rgb="FFFF0000"/>
      </left>
      <right style="thin">
        <color rgb="FFFF0000"/>
      </right>
      <top/>
      <bottom style="medium">
        <color rgb="FFFF0000"/>
      </bottom>
      <diagonal/>
    </border>
    <border>
      <left/>
      <right style="medium">
        <color indexed="64"/>
      </right>
      <top/>
      <bottom style="medium">
        <color rgb="FFFF0000"/>
      </bottom>
      <diagonal/>
    </border>
    <border>
      <left/>
      <right/>
      <top style="medium">
        <color indexed="64"/>
      </top>
      <bottom style="medium">
        <color rgb="FFFF0000"/>
      </bottom>
      <diagonal/>
    </border>
    <border>
      <left/>
      <right style="medium">
        <color rgb="FFFF0000"/>
      </right>
      <top style="thin">
        <color indexed="64"/>
      </top>
      <bottom style="double">
        <color indexed="64"/>
      </bottom>
      <diagonal/>
    </border>
    <border>
      <left style="thin">
        <color rgb="FFFF0000"/>
      </left>
      <right style="thin">
        <color rgb="FFFF0000"/>
      </right>
      <top style="thin">
        <color rgb="FFFF0000"/>
      </top>
      <bottom style="double">
        <color rgb="FFFF0000"/>
      </bottom>
      <diagonal/>
    </border>
    <border>
      <left style="thin">
        <color rgb="FFFF0000"/>
      </left>
      <right style="medium">
        <color rgb="FFFF0000"/>
      </right>
      <top style="thin">
        <color rgb="FFFF0000"/>
      </top>
      <bottom style="double">
        <color rgb="FFFF0000"/>
      </bottom>
      <diagonal/>
    </border>
    <border>
      <left style="double">
        <color indexed="64"/>
      </left>
      <right style="medium">
        <color rgb="FFFF0000"/>
      </right>
      <top style="double">
        <color indexed="64"/>
      </top>
      <bottom style="thin">
        <color indexed="64"/>
      </bottom>
      <diagonal/>
    </border>
    <border>
      <left style="thin">
        <color rgb="FFFF0000"/>
      </left>
      <right style="double">
        <color rgb="FFFF0000"/>
      </right>
      <top/>
      <bottom style="thin">
        <color rgb="FFFF0000"/>
      </bottom>
      <diagonal/>
    </border>
    <border>
      <left style="thin">
        <color rgb="FFFF0000"/>
      </left>
      <right/>
      <top/>
      <bottom style="thin">
        <color rgb="FFFF0000"/>
      </bottom>
      <diagonal/>
    </border>
    <border>
      <left style="thin">
        <color indexed="64"/>
      </left>
      <right style="double">
        <color indexed="64"/>
      </right>
      <top style="double">
        <color indexed="64"/>
      </top>
      <bottom style="medium">
        <color rgb="FFFF0000"/>
      </bottom>
      <diagonal/>
    </border>
    <border>
      <left style="thin">
        <color indexed="64"/>
      </left>
      <right style="thin">
        <color indexed="64"/>
      </right>
      <top style="double">
        <color indexed="64"/>
      </top>
      <bottom style="medium">
        <color rgb="FFFF0000"/>
      </bottom>
      <diagonal/>
    </border>
    <border>
      <left style="thin">
        <color rgb="FFFF0000"/>
      </left>
      <right style="thin">
        <color rgb="FFFF0000"/>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style="medium">
        <color indexed="64"/>
      </left>
      <right style="medium">
        <color rgb="FFFF0000"/>
      </right>
      <top style="thin">
        <color indexed="64"/>
      </top>
      <bottom style="thin">
        <color indexed="64"/>
      </bottom>
      <diagonal/>
    </border>
    <border>
      <left style="medium">
        <color indexed="64"/>
      </left>
      <right style="medium">
        <color rgb="FFFF0000"/>
      </right>
      <top/>
      <bottom style="thin">
        <color indexed="64"/>
      </bottom>
      <diagonal/>
    </border>
    <border>
      <left style="thin">
        <color rgb="FFFF0000"/>
      </left>
      <right style="medium">
        <color rgb="FFFF0000"/>
      </right>
      <top style="thin">
        <color indexed="64"/>
      </top>
      <bottom style="medium">
        <color indexed="64"/>
      </bottom>
      <diagonal/>
    </border>
    <border>
      <left/>
      <right/>
      <top style="thin">
        <color rgb="FFFF0000"/>
      </top>
      <bottom style="thin">
        <color rgb="FFFF0000"/>
      </bottom>
      <diagonal/>
    </border>
    <border>
      <left style="thin">
        <color rgb="FFFF0000"/>
      </left>
      <right style="thin">
        <color rgb="FFFF0000"/>
      </right>
      <top/>
      <bottom/>
      <diagonal/>
    </border>
    <border>
      <left/>
      <right style="medium">
        <color rgb="FFFF0000"/>
      </right>
      <top style="thin">
        <color rgb="FFFF0000"/>
      </top>
      <bottom style="thin">
        <color rgb="FFFF0000"/>
      </bottom>
      <diagonal/>
    </border>
    <border>
      <left/>
      <right style="medium">
        <color rgb="FFFF0000"/>
      </right>
      <top style="thin">
        <color rgb="FFFF0000"/>
      </top>
      <bottom style="double">
        <color rgb="FFFF0000"/>
      </bottom>
      <diagonal/>
    </border>
    <border>
      <left style="medium">
        <color indexed="64"/>
      </left>
      <right style="medium">
        <color rgb="FFFF0000"/>
      </right>
      <top style="thin">
        <color indexed="64"/>
      </top>
      <bottom style="double">
        <color indexed="64"/>
      </bottom>
      <diagonal/>
    </border>
    <border>
      <left style="medium">
        <color indexed="64"/>
      </left>
      <right style="medium">
        <color rgb="FFFF0000"/>
      </right>
      <top style="medium">
        <color indexed="64"/>
      </top>
      <bottom style="thin">
        <color indexed="64"/>
      </bottom>
      <diagonal/>
    </border>
    <border>
      <left/>
      <right style="medium">
        <color rgb="FFFF0000"/>
      </right>
      <top style="medium">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style="thin">
        <color rgb="FFFF0000"/>
      </top>
      <bottom style="thin">
        <color rgb="FFFF0000"/>
      </bottom>
      <diagonal/>
    </border>
    <border>
      <left/>
      <right style="thin">
        <color indexed="64"/>
      </right>
      <top style="double">
        <color rgb="FFFF0000"/>
      </top>
      <bottom style="thin">
        <color rgb="FFFF0000"/>
      </bottom>
      <diagonal/>
    </border>
    <border>
      <left style="thin">
        <color indexed="64"/>
      </left>
      <right style="thin">
        <color indexed="64"/>
      </right>
      <top style="double">
        <color rgb="FFFF0000"/>
      </top>
      <bottom style="thin">
        <color rgb="FFFF0000"/>
      </bottom>
      <diagonal/>
    </border>
    <border>
      <left style="thin">
        <color indexed="64"/>
      </left>
      <right style="medium">
        <color rgb="FFFF0000"/>
      </right>
      <top style="double">
        <color rgb="FFFF0000"/>
      </top>
      <bottom style="thin">
        <color rgb="FFFF0000"/>
      </bottom>
      <diagonal/>
    </border>
    <border>
      <left style="thin">
        <color indexed="64"/>
      </left>
      <right style="double">
        <color rgb="FFFF0000"/>
      </right>
      <top style="double">
        <color rgb="FFFF0000"/>
      </top>
      <bottom style="thin">
        <color rgb="FFFF0000"/>
      </bottom>
      <diagonal/>
    </border>
    <border>
      <left style="double">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indexed="64"/>
      </left>
      <right/>
      <top/>
      <bottom style="thin">
        <color rgb="FFFF0000"/>
      </bottom>
      <diagonal/>
    </border>
    <border>
      <left style="double">
        <color indexed="64"/>
      </left>
      <right style="thin">
        <color indexed="64"/>
      </right>
      <top style="double">
        <color indexed="64"/>
      </top>
      <bottom style="medium">
        <color rgb="FFFF0000"/>
      </bottom>
      <diagonal/>
    </border>
    <border>
      <left style="thin">
        <color rgb="FFFF0000"/>
      </left>
      <right style="thin">
        <color indexed="64"/>
      </right>
      <top/>
      <bottom style="thin">
        <color rgb="FFFF0000"/>
      </bottom>
      <diagonal/>
    </border>
    <border>
      <left style="thin">
        <color indexed="64"/>
      </left>
      <right/>
      <top style="double">
        <color indexed="64"/>
      </top>
      <bottom style="medium">
        <color rgb="FFFF0000"/>
      </bottom>
      <diagonal/>
    </border>
    <border>
      <left style="double">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double">
        <color rgb="FFFF0000"/>
      </left>
      <right style="thin">
        <color indexed="64"/>
      </right>
      <top style="thin">
        <color rgb="FFFF0000"/>
      </top>
      <bottom style="medium">
        <color rgb="FFFF0000"/>
      </bottom>
      <diagonal/>
    </border>
    <border>
      <left style="thin">
        <color indexed="64"/>
      </left>
      <right style="thin">
        <color rgb="FFFF0000"/>
      </right>
      <top style="thin">
        <color rgb="FFFF0000"/>
      </top>
      <bottom style="medium">
        <color rgb="FFFF0000"/>
      </bottom>
      <diagonal/>
    </border>
    <border>
      <left style="thin">
        <color rgb="FFFF0000"/>
      </left>
      <right style="thin">
        <color indexed="64"/>
      </right>
      <top style="thin">
        <color rgb="FFFF0000"/>
      </top>
      <bottom style="double">
        <color rgb="FFFF0000"/>
      </bottom>
      <diagonal/>
    </border>
    <border>
      <left style="thin">
        <color indexed="64"/>
      </left>
      <right style="thin">
        <color indexed="64"/>
      </right>
      <top style="thin">
        <color rgb="FFFF0000"/>
      </top>
      <bottom style="double">
        <color rgb="FFFF0000"/>
      </bottom>
      <diagonal/>
    </border>
    <border>
      <left style="thin">
        <color indexed="64"/>
      </left>
      <right style="thin">
        <color rgb="FFFF0000"/>
      </right>
      <top style="thin">
        <color rgb="FFFF0000"/>
      </top>
      <bottom style="double">
        <color rgb="FFFF0000"/>
      </bottom>
      <diagonal/>
    </border>
    <border>
      <left/>
      <right style="thin">
        <color indexed="64"/>
      </right>
      <top style="medium">
        <color indexed="64"/>
      </top>
      <bottom style="medium">
        <color rgb="FFFF0000"/>
      </bottom>
      <diagonal/>
    </border>
    <border>
      <left style="thin">
        <color indexed="64"/>
      </left>
      <right/>
      <top style="medium">
        <color indexed="64"/>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style="medium">
        <color indexed="64"/>
      </right>
      <top style="medium">
        <color indexed="64"/>
      </top>
      <bottom style="medium">
        <color rgb="FFFF0000"/>
      </bottom>
      <diagonal/>
    </border>
    <border>
      <left/>
      <right style="medium">
        <color rgb="FFFF0000"/>
      </right>
      <top style="medium">
        <color indexed="64"/>
      </top>
      <bottom/>
      <diagonal/>
    </border>
    <border>
      <left/>
      <right style="medium">
        <color rgb="FFFF0000"/>
      </right>
      <top/>
      <bottom style="medium">
        <color indexed="64"/>
      </bottom>
      <diagonal/>
    </border>
    <border>
      <left style="thin">
        <color rgb="FFFF0000"/>
      </left>
      <right/>
      <top/>
      <bottom style="thin">
        <color indexed="64"/>
      </bottom>
      <diagonal/>
    </border>
    <border>
      <left style="thin">
        <color rgb="FFFF0000"/>
      </left>
      <right/>
      <top style="thin">
        <color indexed="64"/>
      </top>
      <bottom style="thin">
        <color indexed="64"/>
      </bottom>
      <diagonal/>
    </border>
    <border>
      <left/>
      <right style="medium">
        <color rgb="FFFF0000"/>
      </right>
      <top style="thin">
        <color rgb="FFFF0000"/>
      </top>
      <bottom/>
      <diagonal/>
    </border>
    <border>
      <left style="medium">
        <color indexed="64"/>
      </left>
      <right style="medium">
        <color rgb="FFFF0000"/>
      </right>
      <top style="medium">
        <color indexed="64"/>
      </top>
      <bottom style="medium">
        <color indexed="64"/>
      </bottom>
      <diagonal/>
    </border>
    <border>
      <left style="medium">
        <color indexed="64"/>
      </left>
      <right style="medium">
        <color rgb="FFFF0000"/>
      </right>
      <top style="medium">
        <color indexed="64"/>
      </top>
      <bottom/>
      <diagonal/>
    </border>
    <border>
      <left style="medium">
        <color indexed="64"/>
      </left>
      <right/>
      <top style="thin">
        <color indexed="64"/>
      </top>
      <bottom style="double">
        <color indexed="64"/>
      </bottom>
      <diagonal/>
    </border>
    <border>
      <left style="medium">
        <color theme="1"/>
      </left>
      <right style="medium">
        <color indexed="64"/>
      </right>
      <top style="double">
        <color rgb="FFFF0000"/>
      </top>
      <bottom/>
      <diagonal/>
    </border>
    <border>
      <left style="medium">
        <color theme="1"/>
      </left>
      <right style="medium">
        <color indexed="64"/>
      </right>
      <top/>
      <bottom/>
      <diagonal/>
    </border>
    <border>
      <left style="medium">
        <color theme="1"/>
      </left>
      <right style="medium">
        <color indexed="64"/>
      </right>
      <top/>
      <bottom style="double">
        <color indexed="64"/>
      </bottom>
      <diagonal/>
    </border>
    <border>
      <left style="medium">
        <color theme="1"/>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theme="1"/>
      </left>
      <right style="medium">
        <color theme="1"/>
      </right>
      <top style="double">
        <color rgb="FFFF0000"/>
      </top>
      <bottom style="double">
        <color indexed="64"/>
      </bottom>
      <diagonal/>
    </border>
    <border>
      <left/>
      <right/>
      <top style="double">
        <color indexed="64"/>
      </top>
      <bottom style="double">
        <color indexed="64"/>
      </bottom>
      <diagonal/>
    </border>
    <border>
      <left style="medium">
        <color rgb="FFFF0000"/>
      </left>
      <right style="medium">
        <color theme="1"/>
      </right>
      <top style="medium">
        <color indexed="64"/>
      </top>
      <bottom style="thin">
        <color indexed="64"/>
      </bottom>
      <diagonal/>
    </border>
    <border>
      <left style="medium">
        <color rgb="FFFF0000"/>
      </left>
      <right style="medium">
        <color theme="1"/>
      </right>
      <top/>
      <bottom style="thin">
        <color indexed="64"/>
      </bottom>
      <diagonal/>
    </border>
    <border>
      <left style="medium">
        <color rgb="FFFF0000"/>
      </left>
      <right style="medium">
        <color theme="1"/>
      </right>
      <top/>
      <bottom style="double">
        <color indexed="64"/>
      </bottom>
      <diagonal/>
    </border>
    <border>
      <left style="thin">
        <color indexed="64"/>
      </left>
      <right style="thin">
        <color indexed="64"/>
      </right>
      <top/>
      <bottom style="thin">
        <color indexed="64"/>
      </bottom>
      <diagonal/>
    </border>
    <border>
      <left style="medium">
        <color rgb="FFFF0000"/>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rgb="FFFF0000"/>
      </bottom>
      <diagonal/>
    </border>
    <border>
      <left style="medium">
        <color indexed="64"/>
      </left>
      <right style="medium">
        <color indexed="64"/>
      </right>
      <top style="thin">
        <color indexed="64"/>
      </top>
      <bottom/>
      <diagonal/>
    </border>
    <border>
      <left style="medium">
        <color indexed="64"/>
      </left>
      <right style="medium">
        <color rgb="FFFF0000"/>
      </right>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FF0000"/>
      </right>
      <top/>
      <bottom style="medium">
        <color indexed="64"/>
      </bottom>
      <diagonal/>
    </border>
    <border>
      <left style="medium">
        <color rgb="FFFF0000"/>
      </left>
      <right style="thin">
        <color rgb="FFFF0000"/>
      </right>
      <top style="thin">
        <color rgb="FFFF0000"/>
      </top>
      <bottom style="medium">
        <color rgb="FFFF0000"/>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rgb="FFFF0000"/>
      </top>
      <bottom style="medium">
        <color indexed="64"/>
      </bottom>
      <diagonal/>
    </border>
    <border>
      <left style="thin">
        <color rgb="FFFF0000"/>
      </left>
      <right style="thin">
        <color rgb="FFFF0000"/>
      </right>
      <top style="thin">
        <color rgb="FFFF0000"/>
      </top>
      <bottom/>
      <diagonal/>
    </border>
  </borders>
  <cellStyleXfs count="4">
    <xf numFmtId="0" fontId="0" fillId="0" borderId="0"/>
    <xf numFmtId="0" fontId="2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cellStyleXfs>
  <cellXfs count="609">
    <xf numFmtId="0" fontId="0" fillId="0" borderId="0" xfId="0"/>
    <xf numFmtId="0" fontId="2" fillId="2" borderId="0" xfId="0" applyFont="1" applyFill="1" applyAlignment="1">
      <alignment horizontal="center"/>
    </xf>
    <xf numFmtId="0" fontId="0" fillId="2" borderId="0" xfId="0" applyFill="1"/>
    <xf numFmtId="0" fontId="2" fillId="2" borderId="0" xfId="0" applyFont="1" applyFill="1" applyAlignment="1">
      <alignment horizontal="right"/>
    </xf>
    <xf numFmtId="0" fontId="2" fillId="2" borderId="0" xfId="0" applyFont="1" applyFill="1" applyAlignment="1">
      <alignment horizontal="left"/>
    </xf>
    <xf numFmtId="0" fontId="25" fillId="2" borderId="0" xfId="0" applyFont="1" applyFill="1" applyAlignment="1">
      <alignment horizontal="center"/>
    </xf>
    <xf numFmtId="0" fontId="0" fillId="3" borderId="0" xfId="0" applyFill="1"/>
    <xf numFmtId="0" fontId="20" fillId="3" borderId="0" xfId="0" applyFont="1" applyFill="1" applyAlignment="1">
      <alignment horizontal="center"/>
    </xf>
    <xf numFmtId="0" fontId="20" fillId="3" borderId="1" xfId="0" applyFont="1" applyFill="1" applyBorder="1" applyAlignment="1">
      <alignment horizontal="center"/>
    </xf>
    <xf numFmtId="0" fontId="20" fillId="3" borderId="1" xfId="0" applyFont="1" applyFill="1" applyBorder="1" applyAlignment="1">
      <alignment horizontal="right"/>
    </xf>
    <xf numFmtId="0" fontId="0" fillId="2" borderId="2" xfId="0" applyFill="1" applyBorder="1"/>
    <xf numFmtId="0" fontId="0" fillId="2" borderId="3" xfId="0" applyFill="1" applyBorder="1"/>
    <xf numFmtId="0" fontId="0" fillId="2" borderId="4" xfId="0" applyFill="1" applyBorder="1"/>
    <xf numFmtId="0" fontId="9" fillId="2" borderId="5" xfId="0" applyFont="1" applyFill="1" applyBorder="1"/>
    <xf numFmtId="0" fontId="0" fillId="2" borderId="5" xfId="0" applyFill="1" applyBorder="1"/>
    <xf numFmtId="0" fontId="9" fillId="2" borderId="7" xfId="0" applyFont="1" applyFill="1" applyBorder="1"/>
    <xf numFmtId="0" fontId="0" fillId="2" borderId="1" xfId="0" applyFill="1" applyBorder="1"/>
    <xf numFmtId="0" fontId="0" fillId="2" borderId="8" xfId="0" applyFill="1" applyBorder="1"/>
    <xf numFmtId="0" fontId="0" fillId="2" borderId="9" xfId="0" applyFill="1" applyBorder="1" applyAlignment="1">
      <alignment horizontal="center"/>
    </xf>
    <xf numFmtId="0" fontId="8" fillId="2" borderId="10" xfId="0" applyFont="1" applyFill="1" applyBorder="1"/>
    <xf numFmtId="0" fontId="0" fillId="2" borderId="12" xfId="0" applyFill="1" applyBorder="1" applyAlignment="1">
      <alignment horizontal="center"/>
    </xf>
    <xf numFmtId="0" fontId="8" fillId="2" borderId="13" xfId="0" applyFont="1" applyFill="1" applyBorder="1"/>
    <xf numFmtId="0" fontId="0" fillId="2" borderId="15" xfId="0" applyFill="1" applyBorder="1" applyAlignment="1">
      <alignment horizontal="center"/>
    </xf>
    <xf numFmtId="0" fontId="8" fillId="2" borderId="16" xfId="0" applyFont="1" applyFill="1" applyBorder="1"/>
    <xf numFmtId="0" fontId="0" fillId="2" borderId="17" xfId="0" applyFill="1" applyBorder="1" applyAlignment="1">
      <alignment horizontal="center"/>
    </xf>
    <xf numFmtId="0" fontId="0" fillId="2" borderId="18" xfId="0" applyFill="1" applyBorder="1" applyAlignment="1">
      <alignment horizontal="center"/>
    </xf>
    <xf numFmtId="0" fontId="13" fillId="2" borderId="19" xfId="0" applyFont="1" applyFill="1" applyBorder="1"/>
    <xf numFmtId="0" fontId="0" fillId="2" borderId="20" xfId="0" applyFill="1" applyBorder="1"/>
    <xf numFmtId="0" fontId="0" fillId="2" borderId="21" xfId="0" applyFill="1" applyBorder="1" applyAlignment="1">
      <alignment horizontal="center"/>
    </xf>
    <xf numFmtId="0" fontId="9" fillId="2" borderId="1" xfId="0" applyFont="1" applyFill="1" applyBorder="1"/>
    <xf numFmtId="0" fontId="0" fillId="2" borderId="0" xfId="0" applyFill="1" applyAlignment="1">
      <alignment horizontal="center"/>
    </xf>
    <xf numFmtId="0" fontId="9" fillId="2" borderId="0" xfId="0" applyFont="1" applyFill="1"/>
    <xf numFmtId="166" fontId="0" fillId="2" borderId="0" xfId="0" applyNumberFormat="1" applyFill="1"/>
    <xf numFmtId="164" fontId="12" fillId="2" borderId="0" xfId="0" applyNumberFormat="1" applyFont="1" applyFill="1" applyAlignment="1">
      <alignment horizontal="center"/>
    </xf>
    <xf numFmtId="0" fontId="3" fillId="2" borderId="0" xfId="0" applyFont="1" applyFill="1"/>
    <xf numFmtId="0" fontId="10" fillId="2" borderId="9" xfId="0" applyFont="1" applyFill="1" applyBorder="1" applyAlignment="1">
      <alignment horizontal="center"/>
    </xf>
    <xf numFmtId="0" fontId="10" fillId="2" borderId="17" xfId="0" applyFont="1" applyFill="1" applyBorder="1" applyAlignment="1">
      <alignment horizontal="center"/>
    </xf>
    <xf numFmtId="0" fontId="8" fillId="2" borderId="22" xfId="0" applyFont="1" applyFill="1" applyBorder="1"/>
    <xf numFmtId="164" fontId="12" fillId="2" borderId="23" xfId="0" applyNumberFormat="1" applyFont="1" applyFill="1" applyBorder="1" applyAlignment="1">
      <alignment horizontal="center"/>
    </xf>
    <xf numFmtId="0" fontId="10" fillId="2" borderId="24" xfId="0" applyFont="1" applyFill="1" applyBorder="1" applyAlignment="1">
      <alignment horizontal="center"/>
    </xf>
    <xf numFmtId="164" fontId="12" fillId="2" borderId="25" xfId="0" applyNumberFormat="1" applyFont="1" applyFill="1" applyBorder="1" applyAlignment="1">
      <alignment horizontal="center"/>
    </xf>
    <xf numFmtId="0" fontId="10" fillId="2" borderId="26" xfId="0" applyFont="1" applyFill="1" applyBorder="1" applyAlignment="1">
      <alignment horizontal="center"/>
    </xf>
    <xf numFmtId="0" fontId="10" fillId="2" borderId="0" xfId="0" applyFont="1" applyFill="1" applyAlignment="1">
      <alignment horizontal="center"/>
    </xf>
    <xf numFmtId="0" fontId="8" fillId="2" borderId="0" xfId="0" applyFont="1" applyFill="1"/>
    <xf numFmtId="0" fontId="10" fillId="2" borderId="0" xfId="0" applyFont="1" applyFill="1"/>
    <xf numFmtId="0" fontId="9" fillId="2" borderId="30" xfId="0" applyFont="1" applyFill="1" applyBorder="1"/>
    <xf numFmtId="0" fontId="7" fillId="2" borderId="31" xfId="0" applyFont="1" applyFill="1" applyBorder="1"/>
    <xf numFmtId="0" fontId="9" fillId="2" borderId="17" xfId="0" applyFont="1" applyFill="1" applyBorder="1"/>
    <xf numFmtId="0" fontId="7" fillId="2" borderId="32" xfId="0" applyFont="1" applyFill="1" applyBorder="1"/>
    <xf numFmtId="0" fontId="9" fillId="2" borderId="21" xfId="0" applyFont="1" applyFill="1" applyBorder="1"/>
    <xf numFmtId="0" fontId="7" fillId="2" borderId="33" xfId="0" applyFont="1" applyFill="1" applyBorder="1"/>
    <xf numFmtId="0" fontId="15" fillId="2" borderId="0" xfId="0" applyFont="1" applyFill="1"/>
    <xf numFmtId="0" fontId="20" fillId="2" borderId="0" xfId="0" applyFont="1" applyFill="1"/>
    <xf numFmtId="0" fontId="10" fillId="2" borderId="0" xfId="0" applyFont="1" applyFill="1" applyAlignment="1">
      <alignment horizontal="right"/>
    </xf>
    <xf numFmtId="0" fontId="18" fillId="2" borderId="0" xfId="0" applyFont="1" applyFill="1"/>
    <xf numFmtId="0" fontId="24" fillId="2" borderId="0" xfId="0" applyFont="1" applyFill="1"/>
    <xf numFmtId="0" fontId="13" fillId="3" borderId="34" xfId="0" applyFont="1" applyFill="1" applyBorder="1"/>
    <xf numFmtId="164" fontId="12" fillId="3" borderId="35" xfId="0" applyNumberFormat="1" applyFont="1" applyFill="1" applyBorder="1" applyAlignment="1">
      <alignment horizontal="center"/>
    </xf>
    <xf numFmtId="164" fontId="12" fillId="3" borderId="36" xfId="0" applyNumberFormat="1" applyFont="1" applyFill="1" applyBorder="1" applyAlignment="1">
      <alignment horizontal="center"/>
    </xf>
    <xf numFmtId="0" fontId="11" fillId="2" borderId="0" xfId="0" applyFont="1" applyFill="1"/>
    <xf numFmtId="0" fontId="11" fillId="2" borderId="1" xfId="0" applyFont="1" applyFill="1" applyBorder="1"/>
    <xf numFmtId="49" fontId="8" fillId="2" borderId="0" xfId="0" applyNumberFormat="1" applyFont="1" applyFill="1" applyAlignment="1">
      <alignment horizontal="center"/>
    </xf>
    <xf numFmtId="0" fontId="9" fillId="2" borderId="40" xfId="0" applyFont="1" applyFill="1" applyBorder="1"/>
    <xf numFmtId="0" fontId="9" fillId="2" borderId="35" xfId="0" applyFont="1" applyFill="1" applyBorder="1" applyAlignment="1">
      <alignment horizontal="center"/>
    </xf>
    <xf numFmtId="0" fontId="0" fillId="2" borderId="0" xfId="0" applyFill="1" applyAlignment="1">
      <alignment vertical="center"/>
    </xf>
    <xf numFmtId="0" fontId="8" fillId="2" borderId="10" xfId="0" applyFont="1" applyFill="1" applyBorder="1" applyAlignment="1">
      <alignment horizontal="left"/>
    </xf>
    <xf numFmtId="0" fontId="8" fillId="2" borderId="13" xfId="0" applyFont="1" applyFill="1" applyBorder="1" applyAlignment="1">
      <alignment horizontal="left"/>
    </xf>
    <xf numFmtId="0" fontId="8" fillId="2" borderId="41" xfId="0" applyFont="1" applyFill="1" applyBorder="1"/>
    <xf numFmtId="164" fontId="12" fillId="2" borderId="0" xfId="0" applyNumberFormat="1" applyFont="1" applyFill="1" applyAlignment="1">
      <alignment vertical="center"/>
    </xf>
    <xf numFmtId="0" fontId="8" fillId="2" borderId="34" xfId="0" applyFont="1" applyFill="1" applyBorder="1"/>
    <xf numFmtId="0" fontId="8" fillId="2" borderId="33" xfId="0" applyFont="1" applyFill="1" applyBorder="1"/>
    <xf numFmtId="0" fontId="26" fillId="2" borderId="0" xfId="0" applyFont="1" applyFill="1" applyAlignment="1">
      <alignment horizontal="left"/>
    </xf>
    <xf numFmtId="0" fontId="26" fillId="2" borderId="0" xfId="0" applyFont="1" applyFill="1" applyAlignment="1">
      <alignment horizontal="center"/>
    </xf>
    <xf numFmtId="0" fontId="17" fillId="2" borderId="40" xfId="0" applyFont="1" applyFill="1" applyBorder="1" applyAlignment="1">
      <alignment horizontal="center"/>
    </xf>
    <xf numFmtId="0" fontId="17" fillId="2" borderId="35" xfId="0" applyFont="1" applyFill="1" applyBorder="1" applyAlignment="1">
      <alignment horizontal="center"/>
    </xf>
    <xf numFmtId="49" fontId="0" fillId="2" borderId="1" xfId="0" applyNumberFormat="1" applyFill="1" applyBorder="1" applyAlignment="1">
      <alignment horizontal="center"/>
    </xf>
    <xf numFmtId="49" fontId="10" fillId="2" borderId="0" xfId="0" applyNumberFormat="1" applyFont="1" applyFill="1" applyAlignment="1">
      <alignment horizontal="center"/>
    </xf>
    <xf numFmtId="0" fontId="0" fillId="2" borderId="2" xfId="0" applyFill="1" applyBorder="1" applyAlignment="1">
      <alignment horizontal="left"/>
    </xf>
    <xf numFmtId="0" fontId="0" fillId="2" borderId="5" xfId="0" applyFill="1" applyBorder="1" applyAlignment="1">
      <alignment horizontal="left"/>
    </xf>
    <xf numFmtId="0" fontId="16" fillId="2" borderId="8" xfId="0" applyFont="1" applyFill="1" applyBorder="1" applyAlignment="1">
      <alignment vertical="center" wrapText="1"/>
    </xf>
    <xf numFmtId="0" fontId="5" fillId="2" borderId="12" xfId="0" applyFont="1" applyFill="1" applyBorder="1"/>
    <xf numFmtId="0" fontId="0" fillId="2" borderId="45" xfId="0" applyFill="1" applyBorder="1"/>
    <xf numFmtId="0" fontId="0" fillId="2" borderId="45" xfId="0" applyFill="1" applyBorder="1" applyAlignment="1">
      <alignment horizontal="center"/>
    </xf>
    <xf numFmtId="0" fontId="8" fillId="2" borderId="39" xfId="0" applyFont="1" applyFill="1" applyBorder="1" applyAlignment="1">
      <alignment horizontal="center"/>
    </xf>
    <xf numFmtId="0" fontId="8" fillId="2" borderId="45" xfId="0" applyFont="1" applyFill="1" applyBorder="1"/>
    <xf numFmtId="0" fontId="0" fillId="2" borderId="32" xfId="0" applyFill="1" applyBorder="1" applyAlignment="1">
      <alignment horizontal="center"/>
    </xf>
    <xf numFmtId="0" fontId="8" fillId="2" borderId="12" xfId="0" applyFont="1" applyFill="1" applyBorder="1" applyAlignment="1">
      <alignment horizontal="center"/>
    </xf>
    <xf numFmtId="0" fontId="8" fillId="2" borderId="32" xfId="0" applyFont="1" applyFill="1" applyBorder="1"/>
    <xf numFmtId="0" fontId="8" fillId="2" borderId="15" xfId="0" applyFont="1" applyFill="1" applyBorder="1" applyAlignment="1">
      <alignment horizontal="center"/>
    </xf>
    <xf numFmtId="0" fontId="8" fillId="2" borderId="47" xfId="0" applyFont="1" applyFill="1" applyBorder="1"/>
    <xf numFmtId="0" fontId="4" fillId="2" borderId="45" xfId="0" applyFont="1" applyFill="1" applyBorder="1"/>
    <xf numFmtId="0" fontId="4" fillId="2" borderId="41" xfId="0" applyFont="1" applyFill="1" applyBorder="1"/>
    <xf numFmtId="0" fontId="4" fillId="3" borderId="19" xfId="0" applyFont="1" applyFill="1" applyBorder="1"/>
    <xf numFmtId="0" fontId="9" fillId="3" borderId="19" xfId="0" applyFont="1" applyFill="1" applyBorder="1"/>
    <xf numFmtId="0" fontId="0" fillId="2" borderId="48" xfId="0" applyFill="1" applyBorder="1" applyAlignment="1">
      <alignment horizontal="center"/>
    </xf>
    <xf numFmtId="0" fontId="8" fillId="2" borderId="21" xfId="0" applyFont="1" applyFill="1" applyBorder="1" applyAlignment="1">
      <alignment horizontal="center"/>
    </xf>
    <xf numFmtId="0" fontId="8" fillId="2" borderId="0" xfId="0" applyFont="1" applyFill="1" applyAlignment="1">
      <alignment horizontal="center"/>
    </xf>
    <xf numFmtId="0" fontId="5" fillId="2" borderId="0" xfId="0" applyFont="1" applyFill="1"/>
    <xf numFmtId="0" fontId="7" fillId="2" borderId="0" xfId="0" applyFont="1" applyFill="1"/>
    <xf numFmtId="42" fontId="0" fillId="2" borderId="0" xfId="0" applyNumberFormat="1" applyFill="1"/>
    <xf numFmtId="0" fontId="8" fillId="2" borderId="38" xfId="0" applyFont="1" applyFill="1" applyBorder="1" applyAlignment="1">
      <alignment horizontal="center"/>
    </xf>
    <xf numFmtId="0" fontId="8" fillId="2" borderId="11" xfId="0" applyFont="1" applyFill="1" applyBorder="1"/>
    <xf numFmtId="0" fontId="8" fillId="2" borderId="14" xfId="0" applyFont="1" applyFill="1" applyBorder="1"/>
    <xf numFmtId="0" fontId="8" fillId="2" borderId="49" xfId="0" applyFont="1" applyFill="1" applyBorder="1"/>
    <xf numFmtId="0" fontId="8" fillId="2" borderId="1" xfId="0" applyFont="1" applyFill="1" applyBorder="1"/>
    <xf numFmtId="0" fontId="8" fillId="2" borderId="8" xfId="0" applyFont="1" applyFill="1" applyBorder="1"/>
    <xf numFmtId="0" fontId="4" fillId="2" borderId="55" xfId="0" applyFont="1" applyFill="1" applyBorder="1" applyAlignment="1">
      <alignment horizontal="center" wrapText="1"/>
    </xf>
    <xf numFmtId="0" fontId="0" fillId="2" borderId="5" xfId="0" applyFill="1" applyBorder="1" applyAlignment="1">
      <alignment horizontal="center" vertical="center"/>
    </xf>
    <xf numFmtId="0" fontId="0" fillId="2" borderId="80" xfId="0" applyFill="1" applyBorder="1" applyAlignment="1" applyProtection="1">
      <alignment vertical="center" wrapText="1"/>
      <protection locked="0"/>
    </xf>
    <xf numFmtId="0" fontId="0" fillId="2" borderId="56" xfId="0" applyFill="1" applyBorder="1"/>
    <xf numFmtId="0" fontId="0" fillId="2" borderId="19" xfId="0" applyFill="1" applyBorder="1"/>
    <xf numFmtId="0" fontId="0" fillId="2" borderId="19" xfId="0" applyFill="1" applyBorder="1" applyAlignment="1">
      <alignment horizontal="right"/>
    </xf>
    <xf numFmtId="0" fontId="27" fillId="3" borderId="81" xfId="0" applyFont="1" applyFill="1" applyBorder="1" applyAlignment="1">
      <alignment horizontal="right"/>
    </xf>
    <xf numFmtId="0" fontId="0" fillId="2" borderId="82" xfId="0" applyFill="1" applyBorder="1"/>
    <xf numFmtId="1" fontId="20" fillId="3" borderId="83" xfId="0" applyNumberFormat="1" applyFont="1" applyFill="1" applyBorder="1" applyAlignment="1" applyProtection="1">
      <alignment horizontal="center"/>
      <protection locked="0"/>
    </xf>
    <xf numFmtId="0" fontId="20" fillId="3" borderId="74" xfId="0" applyFont="1" applyFill="1" applyBorder="1" applyAlignment="1" applyProtection="1">
      <alignment horizontal="center"/>
      <protection locked="0"/>
    </xf>
    <xf numFmtId="0" fontId="9" fillId="2" borderId="84" xfId="0" applyFont="1" applyFill="1" applyBorder="1" applyAlignment="1">
      <alignment horizontal="center"/>
    </xf>
    <xf numFmtId="164" fontId="12" fillId="3" borderId="27" xfId="0" applyNumberFormat="1" applyFont="1" applyFill="1" applyBorder="1" applyAlignment="1">
      <alignment horizontal="center"/>
    </xf>
    <xf numFmtId="164" fontId="12" fillId="3" borderId="58" xfId="0" applyNumberFormat="1" applyFont="1" applyFill="1" applyBorder="1" applyAlignment="1">
      <alignment horizontal="center"/>
    </xf>
    <xf numFmtId="164" fontId="12" fillId="3" borderId="59" xfId="0" applyNumberFormat="1" applyFont="1" applyFill="1" applyBorder="1" applyAlignment="1">
      <alignment horizontal="center"/>
    </xf>
    <xf numFmtId="164" fontId="12" fillId="3" borderId="53" xfId="0" applyNumberFormat="1" applyFont="1" applyFill="1" applyBorder="1" applyAlignment="1">
      <alignment horizontal="center"/>
    </xf>
    <xf numFmtId="164" fontId="12" fillId="3" borderId="60" xfId="0" applyNumberFormat="1" applyFont="1" applyFill="1" applyBorder="1" applyAlignment="1">
      <alignment horizontal="center"/>
    </xf>
    <xf numFmtId="164" fontId="12" fillId="2" borderId="4" xfId="0" applyNumberFormat="1" applyFont="1" applyFill="1" applyBorder="1" applyAlignment="1">
      <alignment horizontal="center"/>
    </xf>
    <xf numFmtId="164" fontId="12" fillId="2" borderId="20" xfId="0" applyNumberFormat="1" applyFont="1" applyFill="1" applyBorder="1" applyAlignment="1">
      <alignment horizontal="center"/>
    </xf>
    <xf numFmtId="164" fontId="12" fillId="2" borderId="14" xfId="0" applyNumberFormat="1" applyFont="1" applyFill="1" applyBorder="1" applyAlignment="1">
      <alignment horizontal="center"/>
    </xf>
    <xf numFmtId="164" fontId="12" fillId="2" borderId="11" xfId="0" applyNumberFormat="1" applyFont="1" applyFill="1" applyBorder="1" applyAlignment="1">
      <alignment horizontal="center"/>
    </xf>
    <xf numFmtId="164" fontId="12" fillId="2" borderId="87" xfId="0" applyNumberFormat="1" applyFont="1" applyFill="1" applyBorder="1" applyAlignment="1">
      <alignment horizontal="center"/>
    </xf>
    <xf numFmtId="164" fontId="12" fillId="2" borderId="88" xfId="0" applyNumberFormat="1" applyFont="1" applyFill="1" applyBorder="1" applyAlignment="1">
      <alignment horizontal="center"/>
    </xf>
    <xf numFmtId="0" fontId="0" fillId="2" borderId="93" xfId="0" applyFill="1" applyBorder="1"/>
    <xf numFmtId="164" fontId="12" fillId="2" borderId="94" xfId="0" applyNumberFormat="1" applyFont="1" applyFill="1" applyBorder="1" applyAlignment="1">
      <alignment horizontal="center"/>
    </xf>
    <xf numFmtId="0" fontId="0" fillId="2" borderId="95" xfId="0" applyFill="1" applyBorder="1" applyAlignment="1" applyProtection="1">
      <alignment horizontal="right"/>
      <protection locked="0"/>
    </xf>
    <xf numFmtId="0" fontId="0" fillId="2" borderId="96" xfId="0" applyFill="1" applyBorder="1" applyAlignment="1" applyProtection="1">
      <alignment horizontal="right"/>
      <protection locked="0"/>
    </xf>
    <xf numFmtId="0" fontId="0" fillId="2" borderId="97" xfId="0" applyFill="1" applyBorder="1" applyAlignment="1" applyProtection="1">
      <alignment horizontal="right"/>
      <protection locked="0"/>
    </xf>
    <xf numFmtId="164" fontId="12" fillId="3" borderId="4" xfId="0" applyNumberFormat="1" applyFont="1" applyFill="1" applyBorder="1" applyAlignment="1">
      <alignment horizontal="center"/>
    </xf>
    <xf numFmtId="164" fontId="12" fillId="3" borderId="23" xfId="0" applyNumberFormat="1" applyFont="1" applyFill="1" applyBorder="1" applyAlignment="1">
      <alignment horizontal="center"/>
    </xf>
    <xf numFmtId="164" fontId="12" fillId="3" borderId="49" xfId="0" applyNumberFormat="1" applyFont="1" applyFill="1" applyBorder="1" applyAlignment="1">
      <alignment horizontal="center"/>
    </xf>
    <xf numFmtId="164" fontId="12" fillId="3" borderId="14" xfId="0" applyNumberFormat="1" applyFont="1" applyFill="1" applyBorder="1" applyAlignment="1">
      <alignment horizontal="center"/>
    </xf>
    <xf numFmtId="0" fontId="9" fillId="2" borderId="62" xfId="0" applyFont="1" applyFill="1" applyBorder="1" applyAlignment="1">
      <alignment horizontal="center"/>
    </xf>
    <xf numFmtId="49" fontId="8" fillId="2" borderId="93" xfId="0" applyNumberFormat="1" applyFont="1" applyFill="1" applyBorder="1" applyAlignment="1">
      <alignment horizontal="center"/>
    </xf>
    <xf numFmtId="0" fontId="8" fillId="2" borderId="99" xfId="0" applyFont="1" applyFill="1" applyBorder="1"/>
    <xf numFmtId="0" fontId="8" fillId="2" borderId="100" xfId="0" applyFont="1" applyFill="1" applyBorder="1"/>
    <xf numFmtId="0" fontId="8" fillId="2" borderId="101" xfId="0" applyFont="1" applyFill="1" applyBorder="1"/>
    <xf numFmtId="0" fontId="0" fillId="2" borderId="101" xfId="0" applyFill="1" applyBorder="1"/>
    <xf numFmtId="0" fontId="9" fillId="2" borderId="103" xfId="0" applyFont="1" applyFill="1" applyBorder="1" applyAlignment="1">
      <alignment horizontal="center"/>
    </xf>
    <xf numFmtId="0" fontId="4" fillId="2" borderId="103" xfId="0" applyFont="1" applyFill="1" applyBorder="1" applyAlignment="1">
      <alignment horizontal="center"/>
    </xf>
    <xf numFmtId="0" fontId="9" fillId="2" borderId="104" xfId="0" applyFont="1" applyFill="1" applyBorder="1" applyAlignment="1">
      <alignment horizontal="center"/>
    </xf>
    <xf numFmtId="0" fontId="0" fillId="2" borderId="105" xfId="0" applyFill="1" applyBorder="1" applyAlignment="1">
      <alignment vertical="center"/>
    </xf>
    <xf numFmtId="0" fontId="8" fillId="2" borderId="90" xfId="0" applyFont="1" applyFill="1" applyBorder="1" applyAlignment="1">
      <alignment horizontal="center"/>
    </xf>
    <xf numFmtId="0" fontId="8" fillId="2" borderId="101" xfId="0" applyFont="1" applyFill="1" applyBorder="1" applyAlignment="1">
      <alignment horizontal="center"/>
    </xf>
    <xf numFmtId="0" fontId="8" fillId="2" borderId="101" xfId="0" applyFont="1" applyFill="1" applyBorder="1" applyAlignment="1">
      <alignment horizontal="left"/>
    </xf>
    <xf numFmtId="0" fontId="0" fillId="2" borderId="106" xfId="0" applyFill="1" applyBorder="1"/>
    <xf numFmtId="42" fontId="0" fillId="2" borderId="93" xfId="0" applyNumberFormat="1" applyFill="1" applyBorder="1"/>
    <xf numFmtId="0" fontId="10" fillId="2" borderId="0" xfId="0" applyFont="1" applyFill="1" applyAlignment="1">
      <alignment horizontal="left" wrapText="1"/>
    </xf>
    <xf numFmtId="4" fontId="4" fillId="2" borderId="43" xfId="0" applyNumberFormat="1" applyFont="1" applyFill="1" applyBorder="1" applyAlignment="1">
      <alignment horizontal="center" wrapText="1"/>
    </xf>
    <xf numFmtId="165" fontId="4" fillId="2" borderId="29" xfId="0" applyNumberFormat="1" applyFont="1" applyFill="1" applyBorder="1" applyAlignment="1">
      <alignment horizontal="center" wrapText="1"/>
    </xf>
    <xf numFmtId="0" fontId="4" fillId="2" borderId="44" xfId="0" applyFont="1" applyFill="1" applyBorder="1" applyAlignment="1">
      <alignment horizontal="center" wrapText="1"/>
    </xf>
    <xf numFmtId="0" fontId="4" fillId="2" borderId="65" xfId="0" applyFont="1" applyFill="1" applyBorder="1" applyAlignment="1">
      <alignment horizontal="center" wrapText="1"/>
    </xf>
    <xf numFmtId="0" fontId="1" fillId="2" borderId="109" xfId="0" applyFont="1" applyFill="1" applyBorder="1" applyAlignment="1">
      <alignment wrapText="1"/>
    </xf>
    <xf numFmtId="0" fontId="24" fillId="2" borderId="0" xfId="0" applyFont="1" applyFill="1" applyAlignment="1">
      <alignment horizontal="center"/>
    </xf>
    <xf numFmtId="0" fontId="29" fillId="2" borderId="0" xfId="2" applyFont="1" applyFill="1" applyAlignment="1" applyProtection="1"/>
    <xf numFmtId="0" fontId="0" fillId="2" borderId="91" xfId="0" applyFill="1" applyBorder="1"/>
    <xf numFmtId="0" fontId="0" fillId="5" borderId="0" xfId="0" applyFill="1"/>
    <xf numFmtId="0" fontId="0" fillId="2" borderId="113" xfId="0" applyFill="1" applyBorder="1" applyAlignment="1">
      <alignment horizontal="center" vertical="center"/>
    </xf>
    <xf numFmtId="0" fontId="4" fillId="2" borderId="101" xfId="0" applyFont="1" applyFill="1" applyBorder="1"/>
    <xf numFmtId="0" fontId="4" fillId="2" borderId="91" xfId="0" applyFont="1" applyFill="1" applyBorder="1"/>
    <xf numFmtId="0" fontId="4" fillId="2" borderId="116" xfId="0" applyFont="1" applyFill="1" applyBorder="1"/>
    <xf numFmtId="0" fontId="4" fillId="2" borderId="117" xfId="0" applyFont="1" applyFill="1" applyBorder="1"/>
    <xf numFmtId="164" fontId="12" fillId="2" borderId="118" xfId="0" applyNumberFormat="1" applyFont="1" applyFill="1" applyBorder="1" applyAlignment="1">
      <alignment horizontal="center"/>
    </xf>
    <xf numFmtId="0" fontId="0" fillId="2" borderId="0" xfId="0" applyFill="1" applyAlignment="1">
      <alignment horizontal="right"/>
    </xf>
    <xf numFmtId="0" fontId="0" fillId="6" borderId="0" xfId="0" applyFill="1"/>
    <xf numFmtId="0" fontId="24" fillId="6" borderId="0" xfId="0" applyFont="1" applyFill="1"/>
    <xf numFmtId="0" fontId="10" fillId="6" borderId="0" xfId="0" applyFont="1" applyFill="1"/>
    <xf numFmtId="0" fontId="20" fillId="6" borderId="0" xfId="0" applyFont="1" applyFill="1"/>
    <xf numFmtId="0" fontId="8" fillId="6" borderId="0" xfId="0" applyFont="1" applyFill="1"/>
    <xf numFmtId="0" fontId="0" fillId="6" borderId="0" xfId="0" applyFill="1" applyAlignment="1">
      <alignment horizontal="center"/>
    </xf>
    <xf numFmtId="0" fontId="15" fillId="5" borderId="0" xfId="0" applyFont="1" applyFill="1"/>
    <xf numFmtId="0" fontId="10" fillId="5" borderId="0" xfId="0" applyFont="1" applyFill="1" applyAlignment="1">
      <alignment vertical="top" wrapText="1"/>
    </xf>
    <xf numFmtId="49" fontId="10" fillId="5" borderId="0" xfId="0" applyNumberFormat="1" applyFont="1" applyFill="1" applyAlignment="1">
      <alignment wrapText="1"/>
    </xf>
    <xf numFmtId="0" fontId="2" fillId="6" borderId="0" xfId="0" applyFont="1" applyFill="1"/>
    <xf numFmtId="0" fontId="0" fillId="6" borderId="0" xfId="0" applyFill="1" applyAlignment="1">
      <alignment vertical="center"/>
    </xf>
    <xf numFmtId="0" fontId="10" fillId="6" borderId="0" xfId="0" applyFont="1" applyFill="1" applyAlignment="1">
      <alignment horizontal="left"/>
    </xf>
    <xf numFmtId="0" fontId="0" fillId="2" borderId="66" xfId="0" applyFill="1" applyBorder="1"/>
    <xf numFmtId="0" fontId="0" fillId="3" borderId="66" xfId="0" applyFill="1" applyBorder="1"/>
    <xf numFmtId="0" fontId="29" fillId="2" borderId="0" xfId="2" applyFont="1" applyFill="1" applyAlignment="1" applyProtection="1">
      <protection locked="0"/>
    </xf>
    <xf numFmtId="0" fontId="18" fillId="6" borderId="0" xfId="0" applyFont="1" applyFill="1"/>
    <xf numFmtId="0" fontId="0" fillId="6" borderId="0" xfId="0" applyFill="1" applyAlignment="1">
      <alignment wrapText="1"/>
    </xf>
    <xf numFmtId="1" fontId="23" fillId="6" borderId="0" xfId="0" applyNumberFormat="1" applyFont="1" applyFill="1" applyAlignment="1">
      <alignment horizontal="center" wrapText="1"/>
    </xf>
    <xf numFmtId="9" fontId="23" fillId="6" borderId="0" xfId="0" applyNumberFormat="1" applyFont="1" applyFill="1" applyAlignment="1">
      <alignment horizontal="center" wrapText="1"/>
    </xf>
    <xf numFmtId="4" fontId="24" fillId="2" borderId="0" xfId="0" applyNumberFormat="1" applyFont="1" applyFill="1" applyAlignment="1">
      <alignment horizontal="right"/>
    </xf>
    <xf numFmtId="165" fontId="24" fillId="2" borderId="0" xfId="0" applyNumberFormat="1" applyFont="1" applyFill="1" applyAlignment="1">
      <alignment horizontal="center" wrapText="1"/>
    </xf>
    <xf numFmtId="4" fontId="24" fillId="6" borderId="0" xfId="0" applyNumberFormat="1" applyFont="1" applyFill="1" applyAlignment="1">
      <alignment wrapText="1"/>
    </xf>
    <xf numFmtId="165" fontId="24" fillId="6" borderId="0" xfId="0" applyNumberFormat="1" applyFont="1" applyFill="1" applyAlignment="1">
      <alignment wrapText="1"/>
    </xf>
    <xf numFmtId="0" fontId="24" fillId="6" borderId="0" xfId="0" applyFont="1" applyFill="1" applyAlignment="1">
      <alignment wrapText="1"/>
    </xf>
    <xf numFmtId="4" fontId="24" fillId="6" borderId="0" xfId="0" applyNumberFormat="1" applyFont="1" applyFill="1" applyAlignment="1">
      <alignment horizontal="right" wrapText="1"/>
    </xf>
    <xf numFmtId="4" fontId="0" fillId="6" borderId="0" xfId="0" applyNumberFormat="1" applyFill="1" applyAlignment="1">
      <alignment wrapText="1"/>
    </xf>
    <xf numFmtId="165" fontId="0" fillId="6" borderId="0" xfId="0" applyNumberFormat="1" applyFill="1" applyAlignment="1">
      <alignment wrapText="1"/>
    </xf>
    <xf numFmtId="0" fontId="0" fillId="6" borderId="0" xfId="0" applyFill="1" applyAlignment="1">
      <alignment horizontal="center" vertical="center"/>
    </xf>
    <xf numFmtId="0" fontId="8" fillId="2" borderId="68" xfId="0" applyFont="1" applyFill="1" applyBorder="1"/>
    <xf numFmtId="44" fontId="0" fillId="2" borderId="96" xfId="0" applyNumberFormat="1" applyFill="1" applyBorder="1" applyAlignment="1">
      <alignment horizontal="right"/>
    </xf>
    <xf numFmtId="0" fontId="3" fillId="2" borderId="0" xfId="0" applyFont="1" applyFill="1" applyAlignment="1">
      <alignment vertical="center"/>
    </xf>
    <xf numFmtId="0" fontId="3" fillId="2" borderId="0" xfId="0" applyFont="1" applyFill="1" applyAlignment="1">
      <alignment horizontal="righ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3" fillId="2" borderId="0" xfId="0" applyFont="1" applyFill="1" applyAlignment="1">
      <alignment horizontal="left" vertical="center"/>
    </xf>
    <xf numFmtId="0" fontId="0" fillId="2" borderId="6" xfId="0" applyFill="1" applyBorder="1" applyAlignment="1">
      <alignment vertical="center" wrapText="1"/>
    </xf>
    <xf numFmtId="166" fontId="17" fillId="2" borderId="63" xfId="0" applyNumberFormat="1" applyFont="1" applyFill="1" applyBorder="1" applyAlignment="1">
      <alignment vertical="center" wrapText="1"/>
    </xf>
    <xf numFmtId="0" fontId="8" fillId="3" borderId="18" xfId="0" applyFont="1" applyFill="1" applyBorder="1" applyAlignment="1">
      <alignment horizontal="center"/>
    </xf>
    <xf numFmtId="0" fontId="8" fillId="3" borderId="20" xfId="0" applyFont="1" applyFill="1" applyBorder="1"/>
    <xf numFmtId="0" fontId="5" fillId="3" borderId="69" xfId="0" applyFont="1" applyFill="1" applyBorder="1"/>
    <xf numFmtId="0" fontId="7" fillId="3" borderId="1" xfId="0" applyFont="1" applyFill="1" applyBorder="1"/>
    <xf numFmtId="0" fontId="5" fillId="3" borderId="19" xfId="0" applyFont="1" applyFill="1" applyBorder="1"/>
    <xf numFmtId="0" fontId="32" fillId="2" borderId="0" xfId="0" quotePrefix="1" applyFont="1" applyFill="1" applyAlignment="1" applyProtection="1">
      <alignment horizontal="center"/>
      <protection locked="0"/>
    </xf>
    <xf numFmtId="0" fontId="0" fillId="2" borderId="82" xfId="0" applyFill="1" applyBorder="1" applyAlignment="1" applyProtection="1">
      <alignment vertical="center"/>
      <protection locked="0"/>
    </xf>
    <xf numFmtId="0" fontId="0" fillId="2" borderId="119" xfId="0" applyFill="1" applyBorder="1" applyAlignment="1" applyProtection="1">
      <alignment vertical="center"/>
      <protection locked="0"/>
    </xf>
    <xf numFmtId="0" fontId="33" fillId="2" borderId="120" xfId="0" applyFont="1" applyFill="1" applyBorder="1" applyAlignment="1" applyProtection="1">
      <alignment horizontal="center"/>
      <protection locked="0"/>
    </xf>
    <xf numFmtId="0" fontId="29" fillId="2" borderId="0" xfId="2" applyFont="1" applyFill="1" applyBorder="1" applyAlignment="1" applyProtection="1"/>
    <xf numFmtId="0" fontId="0" fillId="8" borderId="0" xfId="0" applyFill="1"/>
    <xf numFmtId="164" fontId="12" fillId="2" borderId="157" xfId="0" applyNumberFormat="1" applyFont="1" applyFill="1" applyBorder="1" applyAlignment="1">
      <alignment horizontal="center"/>
    </xf>
    <xf numFmtId="164" fontId="12" fillId="2" borderId="158" xfId="0" applyNumberFormat="1" applyFont="1" applyFill="1" applyBorder="1" applyAlignment="1">
      <alignment horizontal="center"/>
    </xf>
    <xf numFmtId="164" fontId="12" fillId="3" borderId="41" xfId="0" applyNumberFormat="1" applyFont="1" applyFill="1" applyBorder="1" applyAlignment="1">
      <alignment horizontal="center"/>
    </xf>
    <xf numFmtId="0" fontId="4" fillId="2" borderId="115" xfId="0" applyFont="1" applyFill="1" applyBorder="1" applyAlignment="1">
      <alignment horizontal="center"/>
    </xf>
    <xf numFmtId="2" fontId="31" fillId="2" borderId="74" xfId="0" applyNumberFormat="1" applyFont="1" applyFill="1" applyBorder="1" applyAlignment="1" applyProtection="1">
      <alignment horizontal="center"/>
      <protection locked="0"/>
    </xf>
    <xf numFmtId="0" fontId="8" fillId="2" borderId="91" xfId="0" applyFont="1" applyFill="1" applyBorder="1"/>
    <xf numFmtId="168" fontId="0" fillId="2" borderId="111" xfId="0" applyNumberFormat="1" applyFill="1" applyBorder="1" applyAlignment="1" applyProtection="1">
      <alignment vertical="center"/>
      <protection locked="0"/>
    </xf>
    <xf numFmtId="168" fontId="0" fillId="2" borderId="74" xfId="0" applyNumberFormat="1" applyFill="1" applyBorder="1" applyAlignment="1" applyProtection="1">
      <alignment vertical="center"/>
      <protection locked="0"/>
    </xf>
    <xf numFmtId="168" fontId="0" fillId="2" borderId="114" xfId="0" applyNumberFormat="1" applyFill="1" applyBorder="1" applyAlignment="1" applyProtection="1">
      <alignment vertical="center"/>
      <protection locked="0"/>
    </xf>
    <xf numFmtId="168" fontId="0" fillId="3" borderId="57" xfId="0" applyNumberFormat="1" applyFill="1" applyBorder="1"/>
    <xf numFmtId="10" fontId="0" fillId="2" borderId="110" xfId="0" applyNumberFormat="1" applyFill="1" applyBorder="1" applyAlignment="1" applyProtection="1">
      <alignment vertical="center" wrapText="1"/>
      <protection locked="0"/>
    </xf>
    <xf numFmtId="10" fontId="0" fillId="2" borderId="78" xfId="0" applyNumberFormat="1" applyFill="1" applyBorder="1" applyAlignment="1" applyProtection="1">
      <alignment vertical="center" wrapText="1"/>
      <protection locked="0"/>
    </xf>
    <xf numFmtId="44" fontId="0" fillId="2" borderId="92" xfId="0" applyNumberFormat="1" applyFill="1" applyBorder="1" applyProtection="1">
      <protection locked="0"/>
    </xf>
    <xf numFmtId="44" fontId="0" fillId="2" borderId="75" xfId="0" applyNumberFormat="1" applyFill="1" applyBorder="1" applyProtection="1">
      <protection locked="0"/>
    </xf>
    <xf numFmtId="44" fontId="0" fillId="2" borderId="86" xfId="0" applyNumberFormat="1" applyFill="1" applyBorder="1" applyProtection="1">
      <protection locked="0"/>
    </xf>
    <xf numFmtId="44" fontId="0" fillId="3" borderId="18" xfId="0" applyNumberFormat="1" applyFill="1" applyBorder="1"/>
    <xf numFmtId="44" fontId="0" fillId="3" borderId="21" xfId="0" applyNumberFormat="1" applyFill="1" applyBorder="1"/>
    <xf numFmtId="44" fontId="0" fillId="2" borderId="85" xfId="0" applyNumberFormat="1" applyFill="1" applyBorder="1" applyProtection="1">
      <protection locked="0"/>
    </xf>
    <xf numFmtId="44" fontId="0" fillId="3" borderId="51" xfId="0" applyNumberFormat="1" applyFill="1" applyBorder="1"/>
    <xf numFmtId="44" fontId="10" fillId="2" borderId="75" xfId="0" applyNumberFormat="1" applyFont="1" applyFill="1" applyBorder="1" applyProtection="1">
      <protection locked="0"/>
    </xf>
    <xf numFmtId="44" fontId="10" fillId="2" borderId="89" xfId="0" applyNumberFormat="1" applyFont="1" applyFill="1" applyBorder="1" applyProtection="1">
      <protection locked="0"/>
    </xf>
    <xf numFmtId="44" fontId="10" fillId="3" borderId="37" xfId="0" applyNumberFormat="1" applyFont="1" applyFill="1" applyBorder="1"/>
    <xf numFmtId="44" fontId="0" fillId="2" borderId="83" xfId="0" applyNumberFormat="1" applyFill="1" applyBorder="1" applyProtection="1">
      <protection locked="0"/>
    </xf>
    <xf numFmtId="44" fontId="0" fillId="2" borderId="102" xfId="0" applyNumberFormat="1" applyFill="1" applyBorder="1" applyProtection="1">
      <protection locked="0"/>
    </xf>
    <xf numFmtId="44" fontId="0" fillId="2" borderId="74" xfId="0" applyNumberFormat="1" applyFill="1" applyBorder="1" applyProtection="1">
      <protection locked="0"/>
    </xf>
    <xf numFmtId="44" fontId="0" fillId="2" borderId="77" xfId="0" applyNumberFormat="1" applyFill="1" applyBorder="1" applyProtection="1">
      <protection locked="0"/>
    </xf>
    <xf numFmtId="44" fontId="0" fillId="2" borderId="107" xfId="0" applyNumberFormat="1" applyFill="1" applyBorder="1" applyProtection="1">
      <protection locked="0"/>
    </xf>
    <xf numFmtId="44" fontId="0" fillId="2" borderId="108" xfId="0" applyNumberFormat="1" applyFill="1" applyBorder="1" applyProtection="1">
      <protection locked="0"/>
    </xf>
    <xf numFmtId="44" fontId="0" fillId="3" borderId="52" xfId="0" applyNumberFormat="1" applyFill="1" applyBorder="1"/>
    <xf numFmtId="44" fontId="0" fillId="3" borderId="61" xfId="0" applyNumberFormat="1" applyFill="1" applyBorder="1"/>
    <xf numFmtId="44" fontId="0" fillId="3" borderId="1" xfId="0" applyNumberFormat="1" applyFill="1" applyBorder="1"/>
    <xf numFmtId="44" fontId="0" fillId="3" borderId="33" xfId="0" applyNumberFormat="1" applyFill="1" applyBorder="1"/>
    <xf numFmtId="44" fontId="0" fillId="2" borderId="98" xfId="0" applyNumberFormat="1" applyFill="1" applyBorder="1" applyProtection="1">
      <protection locked="0"/>
    </xf>
    <xf numFmtId="44" fontId="0" fillId="3" borderId="37" xfId="0" applyNumberFormat="1" applyFill="1" applyBorder="1"/>
    <xf numFmtId="168" fontId="0" fillId="2" borderId="121" xfId="0" applyNumberFormat="1" applyFill="1" applyBorder="1" applyAlignment="1" applyProtection="1">
      <alignment shrinkToFit="1"/>
      <protection locked="0"/>
    </xf>
    <xf numFmtId="168" fontId="0" fillId="2" borderId="122" xfId="0" applyNumberFormat="1" applyFill="1" applyBorder="1" applyAlignment="1" applyProtection="1">
      <alignment shrinkToFit="1"/>
      <protection locked="0"/>
    </xf>
    <xf numFmtId="44" fontId="0" fillId="3" borderId="116" xfId="0" applyNumberFormat="1" applyFill="1" applyBorder="1" applyAlignment="1">
      <alignment shrinkToFit="1"/>
    </xf>
    <xf numFmtId="44" fontId="0" fillId="3" borderId="123" xfId="0" applyNumberFormat="1" applyFill="1" applyBorder="1" applyAlignment="1">
      <alignment shrinkToFit="1"/>
    </xf>
    <xf numFmtId="44" fontId="0" fillId="3" borderId="124" xfId="0" applyNumberFormat="1" applyFill="1" applyBorder="1" applyAlignment="1">
      <alignment shrinkToFit="1"/>
    </xf>
    <xf numFmtId="44" fontId="0" fillId="0" borderId="125" xfId="0" applyNumberFormat="1" applyBorder="1" applyAlignment="1" applyProtection="1">
      <alignment shrinkToFit="1"/>
      <protection locked="0"/>
    </xf>
    <xf numFmtId="44" fontId="0" fillId="0" borderId="121" xfId="0" applyNumberFormat="1" applyBorder="1" applyAlignment="1" applyProtection="1">
      <alignment shrinkToFit="1"/>
      <protection locked="0"/>
    </xf>
    <xf numFmtId="44" fontId="0" fillId="0" borderId="122" xfId="0" applyNumberFormat="1" applyBorder="1" applyAlignment="1" applyProtection="1">
      <alignment shrinkToFit="1"/>
      <protection locked="0"/>
    </xf>
    <xf numFmtId="0" fontId="10" fillId="6" borderId="0" xfId="0" applyFont="1" applyFill="1" applyAlignment="1">
      <alignment horizontal="right"/>
    </xf>
    <xf numFmtId="0" fontId="8" fillId="2" borderId="67" xfId="0" applyFont="1" applyFill="1" applyBorder="1" applyAlignment="1">
      <alignment horizontal="left"/>
    </xf>
    <xf numFmtId="44" fontId="10" fillId="2" borderId="128" xfId="0" applyNumberFormat="1" applyFont="1" applyFill="1" applyBorder="1" applyProtection="1">
      <protection locked="0"/>
    </xf>
    <xf numFmtId="0" fontId="8" fillId="2" borderId="42" xfId="0" applyFont="1" applyFill="1" applyBorder="1" applyAlignment="1">
      <alignment horizontal="center"/>
    </xf>
    <xf numFmtId="0" fontId="8" fillId="2" borderId="6" xfId="0" applyFont="1" applyFill="1" applyBorder="1"/>
    <xf numFmtId="44" fontId="0" fillId="0" borderId="159" xfId="0" applyNumberFormat="1" applyBorder="1" applyAlignment="1" applyProtection="1">
      <alignment shrinkToFit="1"/>
      <protection locked="0"/>
    </xf>
    <xf numFmtId="9" fontId="0" fillId="3" borderId="70" xfId="0" applyNumberFormat="1" applyFill="1" applyBorder="1" applyAlignment="1">
      <alignment shrinkToFit="1"/>
    </xf>
    <xf numFmtId="9" fontId="0" fillId="3" borderId="71" xfId="0" applyNumberFormat="1" applyFill="1" applyBorder="1" applyAlignment="1">
      <alignment shrinkToFit="1"/>
    </xf>
    <xf numFmtId="44" fontId="0" fillId="3" borderId="160" xfId="0" applyNumberFormat="1" applyFill="1" applyBorder="1" applyAlignment="1">
      <alignment shrinkToFit="1"/>
    </xf>
    <xf numFmtId="44" fontId="0" fillId="3" borderId="161" xfId="0" applyNumberFormat="1" applyFill="1" applyBorder="1" applyAlignment="1">
      <alignment shrinkToFit="1"/>
    </xf>
    <xf numFmtId="44" fontId="0" fillId="2" borderId="8" xfId="0" applyNumberFormat="1" applyFill="1" applyBorder="1" applyAlignment="1">
      <alignment shrinkToFit="1"/>
    </xf>
    <xf numFmtId="2" fontId="6" fillId="2" borderId="39" xfId="0" applyNumberFormat="1" applyFont="1" applyFill="1" applyBorder="1" applyAlignment="1">
      <alignment horizontal="center"/>
    </xf>
    <xf numFmtId="44" fontId="0" fillId="3" borderId="17" xfId="0" applyNumberFormat="1" applyFill="1" applyBorder="1" applyAlignment="1">
      <alignment shrinkToFit="1"/>
    </xf>
    <xf numFmtId="44" fontId="0" fillId="3" borderId="12" xfId="0" applyNumberFormat="1" applyFill="1" applyBorder="1" applyAlignment="1">
      <alignment shrinkToFit="1"/>
    </xf>
    <xf numFmtId="44" fontId="0" fillId="3" borderId="162" xfId="0" applyNumberFormat="1" applyFill="1" applyBorder="1" applyAlignment="1">
      <alignment shrinkToFit="1"/>
    </xf>
    <xf numFmtId="168" fontId="0" fillId="3" borderId="166" xfId="0" applyNumberFormat="1" applyFill="1" applyBorder="1" applyAlignment="1">
      <alignment shrinkToFit="1"/>
    </xf>
    <xf numFmtId="44" fontId="0" fillId="3" borderId="167" xfId="0" applyNumberFormat="1" applyFill="1" applyBorder="1" applyAlignment="1">
      <alignment shrinkToFit="1"/>
    </xf>
    <xf numFmtId="49" fontId="28" fillId="2" borderId="42" xfId="0" applyNumberFormat="1" applyFont="1" applyFill="1" applyBorder="1" applyAlignment="1">
      <alignment horizontal="center" vertical="center" wrapText="1"/>
    </xf>
    <xf numFmtId="168" fontId="0" fillId="2" borderId="23" xfId="0" applyNumberFormat="1" applyFill="1" applyBorder="1" applyAlignment="1">
      <alignment shrinkToFit="1"/>
    </xf>
    <xf numFmtId="168" fontId="0" fillId="2" borderId="14" xfId="0" applyNumberFormat="1" applyFill="1" applyBorder="1" applyAlignment="1">
      <alignment shrinkToFit="1"/>
    </xf>
    <xf numFmtId="168" fontId="0" fillId="2" borderId="49" xfId="0" applyNumberFormat="1" applyFill="1" applyBorder="1" applyAlignment="1">
      <alignment shrinkToFit="1"/>
    </xf>
    <xf numFmtId="168" fontId="0" fillId="2" borderId="170" xfId="0" applyNumberFormat="1" applyFill="1" applyBorder="1" applyAlignment="1">
      <alignment shrinkToFit="1"/>
    </xf>
    <xf numFmtId="168" fontId="0" fillId="2" borderId="63" xfId="0" applyNumberFormat="1" applyFill="1" applyBorder="1" applyAlignment="1">
      <alignment shrinkToFit="1"/>
    </xf>
    <xf numFmtId="168" fontId="0" fillId="2" borderId="171" xfId="0" applyNumberFormat="1" applyFill="1" applyBorder="1" applyAlignment="1">
      <alignment shrinkToFit="1"/>
    </xf>
    <xf numFmtId="9" fontId="0" fillId="9" borderId="71" xfId="0" applyNumberFormat="1" applyFill="1" applyBorder="1" applyAlignment="1">
      <alignment shrinkToFit="1"/>
    </xf>
    <xf numFmtId="44" fontId="0" fillId="3" borderId="173" xfId="0" applyNumberFormat="1" applyFill="1" applyBorder="1" applyAlignment="1">
      <alignment shrinkToFit="1"/>
    </xf>
    <xf numFmtId="44" fontId="0" fillId="3" borderId="172" xfId="0" applyNumberFormat="1" applyFill="1" applyBorder="1" applyAlignment="1">
      <alignment shrinkToFit="1"/>
    </xf>
    <xf numFmtId="168" fontId="0" fillId="2" borderId="174" xfId="0" applyNumberFormat="1" applyFill="1" applyBorder="1" applyAlignment="1">
      <alignment shrinkToFit="1"/>
    </xf>
    <xf numFmtId="168" fontId="0" fillId="2" borderId="175" xfId="0" applyNumberFormat="1" applyFill="1" applyBorder="1" applyAlignment="1">
      <alignment shrinkToFit="1"/>
    </xf>
    <xf numFmtId="168" fontId="0" fillId="2" borderId="176" xfId="0" applyNumberFormat="1" applyFill="1" applyBorder="1" applyAlignment="1">
      <alignment shrinkToFit="1"/>
    </xf>
    <xf numFmtId="44" fontId="0" fillId="9" borderId="152" xfId="0" applyNumberFormat="1" applyFill="1" applyBorder="1" applyProtection="1">
      <protection locked="0"/>
    </xf>
    <xf numFmtId="0" fontId="24" fillId="2" borderId="0" xfId="0" applyFont="1" applyFill="1" applyAlignment="1">
      <alignment wrapText="1"/>
    </xf>
    <xf numFmtId="0" fontId="3" fillId="2" borderId="0" xfId="0" applyFont="1" applyFill="1" applyAlignment="1">
      <alignment horizontal="center"/>
    </xf>
    <xf numFmtId="0" fontId="1" fillId="2" borderId="79" xfId="0" applyFont="1" applyFill="1" applyBorder="1" applyAlignment="1" applyProtection="1">
      <alignment wrapText="1"/>
      <protection locked="0"/>
    </xf>
    <xf numFmtId="4" fontId="1" fillId="2" borderId="76" xfId="0" applyNumberFormat="1" applyFont="1" applyFill="1" applyBorder="1" applyAlignment="1" applyProtection="1">
      <alignment wrapText="1"/>
      <protection locked="0"/>
    </xf>
    <xf numFmtId="167" fontId="1" fillId="2" borderId="74" xfId="0" applyNumberFormat="1" applyFont="1" applyFill="1" applyBorder="1" applyAlignment="1" applyProtection="1">
      <alignment wrapText="1"/>
      <protection locked="0"/>
    </xf>
    <xf numFmtId="0" fontId="1" fillId="2" borderId="77" xfId="0" applyFont="1" applyFill="1" applyBorder="1" applyAlignment="1" applyProtection="1">
      <alignment wrapText="1"/>
      <protection locked="0"/>
    </xf>
    <xf numFmtId="4" fontId="1" fillId="2" borderId="75" xfId="0" applyNumberFormat="1" applyFont="1" applyFill="1" applyBorder="1" applyAlignment="1" applyProtection="1">
      <alignment wrapText="1"/>
      <protection locked="0"/>
    </xf>
    <xf numFmtId="0" fontId="1" fillId="2" borderId="78" xfId="0" applyFont="1" applyFill="1" applyBorder="1" applyAlignment="1" applyProtection="1">
      <alignment wrapText="1"/>
      <protection locked="0"/>
    </xf>
    <xf numFmtId="0" fontId="5" fillId="3" borderId="50" xfId="0" applyFont="1" applyFill="1" applyBorder="1" applyAlignment="1">
      <alignment wrapText="1"/>
    </xf>
    <xf numFmtId="4" fontId="1" fillId="3" borderId="51" xfId="0" applyNumberFormat="1" applyFont="1" applyFill="1" applyBorder="1" applyAlignment="1">
      <alignment wrapText="1"/>
    </xf>
    <xf numFmtId="167" fontId="1" fillId="3" borderId="52" xfId="0" applyNumberFormat="1" applyFont="1" applyFill="1" applyBorder="1" applyAlignment="1">
      <alignment wrapText="1"/>
    </xf>
    <xf numFmtId="0" fontId="1" fillId="3" borderId="53" xfId="0" applyFont="1" applyFill="1" applyBorder="1" applyAlignment="1">
      <alignment wrapText="1"/>
    </xf>
    <xf numFmtId="0" fontId="1" fillId="3" borderId="54" xfId="0" applyFont="1" applyFill="1" applyBorder="1" applyAlignment="1">
      <alignment wrapText="1"/>
    </xf>
    <xf numFmtId="0" fontId="1" fillId="6" borderId="0" xfId="0" applyFont="1" applyFill="1" applyAlignment="1">
      <alignment readingOrder="1"/>
    </xf>
    <xf numFmtId="0" fontId="10" fillId="8" borderId="0" xfId="0" applyFont="1" applyFill="1"/>
    <xf numFmtId="0" fontId="8" fillId="8" borderId="0" xfId="0" applyFont="1" applyFill="1"/>
    <xf numFmtId="0" fontId="1" fillId="8" borderId="0" xfId="0" applyFont="1" applyFill="1"/>
    <xf numFmtId="2" fontId="10" fillId="8" borderId="0" xfId="0" applyNumberFormat="1" applyFont="1" applyFill="1"/>
    <xf numFmtId="167" fontId="10" fillId="3" borderId="177" xfId="0" applyNumberFormat="1" applyFont="1" applyFill="1" applyBorder="1" applyAlignment="1">
      <alignment horizontal="center"/>
    </xf>
    <xf numFmtId="164" fontId="12" fillId="10" borderId="59" xfId="0" applyNumberFormat="1" applyFont="1" applyFill="1" applyBorder="1" applyAlignment="1">
      <alignment horizontal="center"/>
    </xf>
    <xf numFmtId="164" fontId="12" fillId="10" borderId="37" xfId="0" applyNumberFormat="1" applyFont="1" applyFill="1" applyBorder="1" applyAlignment="1">
      <alignment horizontal="center"/>
    </xf>
    <xf numFmtId="0" fontId="0" fillId="10" borderId="0" xfId="0" applyFill="1"/>
    <xf numFmtId="165" fontId="0" fillId="10" borderId="0" xfId="0" applyNumberFormat="1" applyFill="1" applyAlignment="1">
      <alignment horizontal="right"/>
    </xf>
    <xf numFmtId="0" fontId="0" fillId="2" borderId="178" xfId="0" applyFill="1" applyBorder="1"/>
    <xf numFmtId="165" fontId="0" fillId="2" borderId="178" xfId="0" applyNumberFormat="1" applyFill="1" applyBorder="1" applyAlignment="1">
      <alignment horizontal="right"/>
    </xf>
    <xf numFmtId="0" fontId="1" fillId="2" borderId="0" xfId="3" applyFill="1"/>
    <xf numFmtId="0" fontId="1" fillId="6" borderId="0" xfId="3" applyFill="1"/>
    <xf numFmtId="0" fontId="1" fillId="2" borderId="45" xfId="3" applyFill="1" applyBorder="1"/>
    <xf numFmtId="0" fontId="24" fillId="2" borderId="0" xfId="3" applyFont="1" applyFill="1"/>
    <xf numFmtId="0" fontId="24" fillId="2" borderId="43" xfId="3" applyFont="1" applyFill="1" applyBorder="1"/>
    <xf numFmtId="0" fontId="1" fillId="2" borderId="16" xfId="3" applyFill="1" applyBorder="1"/>
    <xf numFmtId="0" fontId="24" fillId="2" borderId="48" xfId="3" applyFont="1" applyFill="1" applyBorder="1"/>
    <xf numFmtId="0" fontId="1" fillId="2" borderId="48" xfId="3" applyFill="1" applyBorder="1" applyAlignment="1">
      <alignment horizontal="right"/>
    </xf>
    <xf numFmtId="0" fontId="1" fillId="2" borderId="28" xfId="3" applyFill="1" applyBorder="1" applyAlignment="1">
      <alignment horizontal="center"/>
    </xf>
    <xf numFmtId="0" fontId="1" fillId="2" borderId="67" xfId="3" applyFill="1" applyBorder="1"/>
    <xf numFmtId="0" fontId="1" fillId="2" borderId="0" xfId="3" applyFill="1" applyAlignment="1">
      <alignment horizontal="right"/>
    </xf>
    <xf numFmtId="0" fontId="1" fillId="2" borderId="43" xfId="3" applyFill="1" applyBorder="1" applyAlignment="1">
      <alignment horizontal="center"/>
    </xf>
    <xf numFmtId="0" fontId="24" fillId="6" borderId="0" xfId="3" applyFont="1" applyFill="1"/>
    <xf numFmtId="0" fontId="1" fillId="2" borderId="13" xfId="3" applyFill="1" applyBorder="1"/>
    <xf numFmtId="0" fontId="24" fillId="2" borderId="45" xfId="3" applyFont="1" applyFill="1" applyBorder="1"/>
    <xf numFmtId="0" fontId="1" fillId="2" borderId="45" xfId="3" applyFill="1" applyBorder="1" applyAlignment="1">
      <alignment horizontal="right"/>
    </xf>
    <xf numFmtId="0" fontId="1" fillId="2" borderId="46" xfId="3" applyFill="1" applyBorder="1" applyAlignment="1">
      <alignment horizontal="center"/>
    </xf>
    <xf numFmtId="0" fontId="24" fillId="2" borderId="67" xfId="3" applyFont="1" applyFill="1" applyBorder="1"/>
    <xf numFmtId="0" fontId="24" fillId="2" borderId="13" xfId="3" applyFont="1" applyFill="1" applyBorder="1"/>
    <xf numFmtId="0" fontId="1" fillId="2" borderId="48" xfId="3" applyFill="1" applyBorder="1"/>
    <xf numFmtId="0" fontId="24" fillId="2" borderId="16" xfId="3" applyFont="1" applyFill="1" applyBorder="1"/>
    <xf numFmtId="0" fontId="1" fillId="2" borderId="22" xfId="3" applyFill="1" applyBorder="1"/>
    <xf numFmtId="0" fontId="1" fillId="2" borderId="32" xfId="3" applyFill="1" applyBorder="1"/>
    <xf numFmtId="0" fontId="1" fillId="2" borderId="32" xfId="3" applyFill="1" applyBorder="1" applyAlignment="1">
      <alignment horizontal="right"/>
    </xf>
    <xf numFmtId="0" fontId="1" fillId="2" borderId="168" xfId="3" applyFill="1" applyBorder="1" applyAlignment="1">
      <alignment horizontal="center"/>
    </xf>
    <xf numFmtId="0" fontId="24" fillId="5" borderId="0" xfId="0" applyFont="1" applyFill="1" applyAlignment="1">
      <alignment horizontal="left" wrapText="1"/>
    </xf>
    <xf numFmtId="0" fontId="25" fillId="5" borderId="0" xfId="0" applyFont="1" applyFill="1" applyAlignment="1">
      <alignment horizontal="left" wrapText="1"/>
    </xf>
    <xf numFmtId="0" fontId="25" fillId="5" borderId="0" xfId="0" applyFont="1" applyFill="1"/>
    <xf numFmtId="0" fontId="0" fillId="10" borderId="156" xfId="0" applyFill="1" applyBorder="1"/>
    <xf numFmtId="0" fontId="0" fillId="4" borderId="3" xfId="0" applyFill="1" applyBorder="1"/>
    <xf numFmtId="165" fontId="0" fillId="4" borderId="0" xfId="0" applyNumberFormat="1" applyFill="1" applyAlignment="1">
      <alignment horizontal="right"/>
    </xf>
    <xf numFmtId="0" fontId="0" fillId="4" borderId="0" xfId="0" applyFill="1"/>
    <xf numFmtId="0" fontId="0" fillId="4" borderId="1" xfId="0" applyFill="1" applyBorder="1"/>
    <xf numFmtId="0" fontId="10" fillId="2" borderId="15" xfId="0" applyFont="1" applyFill="1" applyBorder="1" applyAlignment="1">
      <alignment horizontal="center"/>
    </xf>
    <xf numFmtId="0" fontId="10" fillId="2" borderId="18" xfId="0" applyFont="1" applyFill="1" applyBorder="1" applyAlignment="1">
      <alignment horizontal="center"/>
    </xf>
    <xf numFmtId="0" fontId="11" fillId="0" borderId="0" xfId="0" applyFont="1"/>
    <xf numFmtId="0" fontId="8" fillId="3" borderId="169" xfId="0" applyFont="1" applyFill="1" applyBorder="1" applyAlignment="1">
      <alignment horizontal="center"/>
    </xf>
    <xf numFmtId="0" fontId="22" fillId="2" borderId="62" xfId="0" applyFont="1" applyFill="1" applyBorder="1" applyAlignment="1">
      <alignment horizontal="center" wrapText="1"/>
    </xf>
    <xf numFmtId="1" fontId="39" fillId="2" borderId="180" xfId="0" applyNumberFormat="1" applyFont="1" applyFill="1" applyBorder="1" applyAlignment="1" applyProtection="1">
      <alignment horizontal="center" wrapText="1"/>
      <protection locked="0"/>
    </xf>
    <xf numFmtId="0" fontId="5" fillId="2" borderId="181" xfId="0" applyFont="1" applyFill="1" applyBorder="1" applyAlignment="1">
      <alignment wrapText="1"/>
    </xf>
    <xf numFmtId="1" fontId="23" fillId="3" borderId="0" xfId="0" applyNumberFormat="1" applyFont="1" applyFill="1" applyAlignment="1">
      <alignment horizontal="center" wrapText="1"/>
    </xf>
    <xf numFmtId="9" fontId="23" fillId="3" borderId="0" xfId="0" applyNumberFormat="1" applyFont="1" applyFill="1" applyAlignment="1">
      <alignment horizontal="center" wrapText="1"/>
    </xf>
    <xf numFmtId="0" fontId="0" fillId="2" borderId="182" xfId="0" applyFill="1" applyBorder="1" applyAlignment="1">
      <alignment wrapText="1"/>
    </xf>
    <xf numFmtId="1" fontId="23" fillId="2" borderId="75" xfId="0" applyNumberFormat="1" applyFont="1" applyFill="1" applyBorder="1" applyAlignment="1" applyProtection="1">
      <alignment horizontal="center" wrapText="1"/>
      <protection locked="0"/>
    </xf>
    <xf numFmtId="10" fontId="1" fillId="3" borderId="0" xfId="1" applyNumberFormat="1" applyFont="1" applyFill="1" applyBorder="1" applyAlignment="1">
      <alignment horizontal="center"/>
    </xf>
    <xf numFmtId="0" fontId="5" fillId="2" borderId="63" xfId="0" applyFont="1" applyFill="1" applyBorder="1" applyAlignment="1">
      <alignment wrapText="1"/>
    </xf>
    <xf numFmtId="1" fontId="23" fillId="3" borderId="37" xfId="0" applyNumberFormat="1" applyFont="1" applyFill="1" applyBorder="1" applyAlignment="1">
      <alignment horizontal="center" wrapText="1"/>
    </xf>
    <xf numFmtId="0" fontId="5" fillId="0" borderId="64" xfId="0" applyFont="1" applyBorder="1" applyAlignment="1">
      <alignment wrapText="1"/>
    </xf>
    <xf numFmtId="1" fontId="23" fillId="0" borderId="183" xfId="0" applyNumberFormat="1" applyFont="1" applyBorder="1" applyAlignment="1">
      <alignment horizontal="center" wrapText="1"/>
    </xf>
    <xf numFmtId="10" fontId="1" fillId="3" borderId="45" xfId="1" applyNumberFormat="1" applyFont="1" applyFill="1" applyBorder="1" applyAlignment="1">
      <alignment horizontal="center"/>
    </xf>
    <xf numFmtId="0" fontId="1" fillId="2" borderId="182" xfId="0" applyFont="1" applyFill="1" applyBorder="1" applyAlignment="1">
      <alignment wrapText="1"/>
    </xf>
    <xf numFmtId="10" fontId="1" fillId="3" borderId="32" xfId="1" applyNumberFormat="1" applyFont="1" applyFill="1" applyBorder="1" applyAlignment="1">
      <alignment horizontal="center"/>
    </xf>
    <xf numFmtId="0" fontId="1" fillId="5" borderId="0" xfId="0" applyFont="1" applyFill="1" applyAlignment="1">
      <alignment vertical="top" wrapText="1"/>
    </xf>
    <xf numFmtId="0" fontId="1" fillId="5" borderId="0" xfId="0" applyFont="1" applyFill="1" applyAlignment="1">
      <alignment wrapText="1"/>
    </xf>
    <xf numFmtId="0" fontId="5" fillId="0" borderId="63" xfId="0" applyFont="1" applyBorder="1" applyAlignment="1">
      <alignment wrapText="1"/>
    </xf>
    <xf numFmtId="9" fontId="23" fillId="3" borderId="184" xfId="0" applyNumberFormat="1" applyFont="1" applyFill="1" applyBorder="1" applyAlignment="1">
      <alignment horizontal="center" wrapText="1"/>
    </xf>
    <xf numFmtId="0" fontId="1" fillId="2" borderId="185" xfId="0" applyFont="1" applyFill="1" applyBorder="1" applyAlignment="1">
      <alignment wrapText="1"/>
    </xf>
    <xf numFmtId="1" fontId="23" fillId="2" borderId="186" xfId="0" applyNumberFormat="1" applyFont="1" applyFill="1" applyBorder="1" applyAlignment="1" applyProtection="1">
      <alignment horizontal="center" wrapText="1"/>
      <protection locked="0"/>
    </xf>
    <xf numFmtId="0" fontId="40" fillId="6" borderId="0" xfId="0" applyFont="1" applyFill="1" applyAlignment="1">
      <alignment wrapText="1"/>
    </xf>
    <xf numFmtId="1" fontId="23" fillId="4" borderId="0" xfId="0" applyNumberFormat="1" applyFont="1" applyFill="1" applyAlignment="1">
      <alignment horizontal="center" wrapText="1"/>
    </xf>
    <xf numFmtId="0" fontId="1" fillId="6" borderId="0" xfId="0" applyFont="1" applyFill="1"/>
    <xf numFmtId="49" fontId="1" fillId="6" borderId="0" xfId="0" applyNumberFormat="1" applyFont="1" applyFill="1" applyAlignment="1">
      <alignment horizontal="left" wrapText="1"/>
    </xf>
    <xf numFmtId="49" fontId="23" fillId="6" borderId="0" xfId="0" applyNumberFormat="1" applyFont="1" applyFill="1" applyAlignment="1">
      <alignment horizontal="center" wrapText="1"/>
    </xf>
    <xf numFmtId="0" fontId="1" fillId="5" borderId="0" xfId="0" applyFont="1" applyFill="1" applyAlignment="1">
      <alignment horizontal="left" vertical="top"/>
    </xf>
    <xf numFmtId="0" fontId="10" fillId="0" borderId="0" xfId="0" applyFont="1"/>
    <xf numFmtId="0" fontId="1" fillId="0" borderId="0" xfId="0" applyFont="1"/>
    <xf numFmtId="44" fontId="0" fillId="10" borderId="92" xfId="0" applyNumberFormat="1" applyFill="1" applyBorder="1" applyProtection="1">
      <protection locked="0"/>
    </xf>
    <xf numFmtId="44" fontId="0" fillId="10" borderId="75" xfId="0" applyNumberFormat="1" applyFill="1" applyBorder="1" applyProtection="1">
      <protection locked="0"/>
    </xf>
    <xf numFmtId="0" fontId="8" fillId="2" borderId="112" xfId="0" applyFont="1" applyFill="1" applyBorder="1" applyAlignment="1">
      <alignment horizontal="center" vertical="center" wrapText="1"/>
    </xf>
    <xf numFmtId="0" fontId="35" fillId="2" borderId="82" xfId="0" applyFont="1" applyFill="1" applyBorder="1" applyProtection="1">
      <protection locked="0"/>
    </xf>
    <xf numFmtId="0" fontId="3" fillId="2" borderId="1" xfId="0" applyFont="1" applyFill="1" applyBorder="1"/>
    <xf numFmtId="0" fontId="1" fillId="5" borderId="0" xfId="0" applyFont="1" applyFill="1" applyAlignment="1">
      <alignment vertical="top"/>
    </xf>
    <xf numFmtId="0" fontId="0" fillId="5" borderId="0" xfId="0" applyFill="1" applyAlignment="1">
      <alignment vertical="center" wrapText="1"/>
    </xf>
    <xf numFmtId="0" fontId="19" fillId="2" borderId="0" xfId="2" applyFill="1" applyAlignment="1" applyProtection="1">
      <protection locked="0"/>
    </xf>
    <xf numFmtId="44" fontId="38" fillId="10" borderId="179" xfId="0" applyNumberFormat="1" applyFont="1" applyFill="1" applyBorder="1" applyProtection="1">
      <protection locked="0"/>
    </xf>
    <xf numFmtId="0" fontId="4" fillId="2" borderId="42" xfId="0" applyFont="1" applyFill="1" applyBorder="1" applyAlignment="1">
      <alignment horizontal="center" wrapText="1"/>
    </xf>
    <xf numFmtId="0" fontId="9" fillId="2" borderId="59" xfId="0" applyFont="1" applyFill="1" applyBorder="1" applyAlignment="1">
      <alignment horizontal="center"/>
    </xf>
    <xf numFmtId="0" fontId="4" fillId="2" borderId="29" xfId="0" applyFont="1" applyFill="1" applyBorder="1" applyAlignment="1">
      <alignment horizontal="center" wrapText="1"/>
    </xf>
    <xf numFmtId="164" fontId="12" fillId="2" borderId="3" xfId="0" applyNumberFormat="1" applyFont="1" applyFill="1" applyBorder="1" applyAlignment="1">
      <alignment horizontal="center"/>
    </xf>
    <xf numFmtId="164" fontId="12" fillId="2" borderId="32" xfId="0" applyNumberFormat="1" applyFont="1" applyFill="1" applyBorder="1" applyAlignment="1">
      <alignment horizontal="center"/>
    </xf>
    <xf numFmtId="164" fontId="12" fillId="2" borderId="45" xfId="0" applyNumberFormat="1" applyFont="1" applyFill="1" applyBorder="1" applyAlignment="1">
      <alignment horizontal="center"/>
    </xf>
    <xf numFmtId="164" fontId="12" fillId="2" borderId="47" xfId="0" applyNumberFormat="1" applyFont="1" applyFill="1" applyBorder="1" applyAlignment="1">
      <alignment horizontal="center"/>
    </xf>
    <xf numFmtId="0" fontId="9" fillId="2" borderId="29" xfId="0" applyFont="1" applyFill="1" applyBorder="1" applyAlignment="1">
      <alignment horizontal="center"/>
    </xf>
    <xf numFmtId="164" fontId="12" fillId="3" borderId="52" xfId="0" applyNumberFormat="1" applyFont="1" applyFill="1" applyBorder="1" applyAlignment="1">
      <alignment horizontal="center"/>
    </xf>
    <xf numFmtId="44" fontId="10" fillId="3" borderId="52" xfId="0" applyNumberFormat="1" applyFont="1" applyFill="1" applyBorder="1" applyAlignment="1">
      <alignment horizontal="center"/>
    </xf>
    <xf numFmtId="164" fontId="12" fillId="10" borderId="179" xfId="0" applyNumberFormat="1" applyFont="1" applyFill="1" applyBorder="1" applyAlignment="1">
      <alignment horizontal="center"/>
    </xf>
    <xf numFmtId="44" fontId="0" fillId="10" borderId="179" xfId="0" applyNumberFormat="1" applyFill="1" applyBorder="1" applyProtection="1">
      <protection locked="0"/>
    </xf>
    <xf numFmtId="164" fontId="12" fillId="2" borderId="179" xfId="0" applyNumberFormat="1" applyFont="1" applyFill="1" applyBorder="1" applyAlignment="1">
      <alignment horizontal="center"/>
    </xf>
    <xf numFmtId="167" fontId="10" fillId="10" borderId="179" xfId="0" applyNumberFormat="1" applyFont="1" applyFill="1" applyBorder="1" applyAlignment="1" applyProtection="1">
      <alignment horizontal="center"/>
      <protection locked="0"/>
    </xf>
    <xf numFmtId="44" fontId="10" fillId="10" borderId="179" xfId="0" applyNumberFormat="1" applyFont="1" applyFill="1" applyBorder="1" applyAlignment="1" applyProtection="1">
      <alignment horizontal="center"/>
      <protection locked="0"/>
    </xf>
    <xf numFmtId="0" fontId="10" fillId="2" borderId="188" xfId="0" applyFont="1" applyFill="1" applyBorder="1"/>
    <xf numFmtId="0" fontId="10" fillId="2" borderId="32" xfId="0" applyFont="1" applyFill="1" applyBorder="1"/>
    <xf numFmtId="0" fontId="10" fillId="2" borderId="48" xfId="0" applyFont="1" applyFill="1" applyBorder="1"/>
    <xf numFmtId="0" fontId="10" fillId="2" borderId="189" xfId="0" applyFont="1" applyFill="1" applyBorder="1"/>
    <xf numFmtId="0" fontId="10" fillId="2" borderId="190" xfId="0" applyFont="1" applyFill="1" applyBorder="1"/>
    <xf numFmtId="44" fontId="10" fillId="10" borderId="179" xfId="0" applyNumberFormat="1" applyFont="1" applyFill="1" applyBorder="1" applyProtection="1">
      <protection locked="0"/>
    </xf>
    <xf numFmtId="44" fontId="10" fillId="3" borderId="179" xfId="0" applyNumberFormat="1" applyFont="1" applyFill="1" applyBorder="1"/>
    <xf numFmtId="164" fontId="12" fillId="3" borderId="179" xfId="0" applyNumberFormat="1" applyFont="1" applyFill="1" applyBorder="1" applyAlignment="1">
      <alignment horizontal="center"/>
    </xf>
    <xf numFmtId="0" fontId="38" fillId="2" borderId="179" xfId="0" applyFont="1" applyFill="1" applyBorder="1" applyAlignment="1" applyProtection="1">
      <alignment horizontal="right"/>
      <protection locked="0"/>
    </xf>
    <xf numFmtId="44" fontId="38" fillId="2" borderId="179" xfId="0" applyNumberFormat="1" applyFont="1" applyFill="1" applyBorder="1" applyAlignment="1">
      <alignment horizontal="right"/>
    </xf>
    <xf numFmtId="0" fontId="0" fillId="10" borderId="1" xfId="0" applyFill="1" applyBorder="1"/>
    <xf numFmtId="0" fontId="38" fillId="10" borderId="179" xfId="0" applyFont="1" applyFill="1" applyBorder="1" applyAlignment="1" applyProtection="1">
      <alignment horizontal="right"/>
      <protection locked="0"/>
    </xf>
    <xf numFmtId="44" fontId="38" fillId="10" borderId="179" xfId="0" applyNumberFormat="1" applyFont="1" applyFill="1" applyBorder="1" applyAlignment="1">
      <alignment horizontal="right"/>
    </xf>
    <xf numFmtId="0" fontId="0" fillId="0" borderId="0" xfId="0" applyAlignment="1">
      <alignment wrapText="1"/>
    </xf>
    <xf numFmtId="168" fontId="0" fillId="3" borderId="116" xfId="0" applyNumberFormat="1" applyFill="1" applyBorder="1" applyAlignment="1">
      <alignment shrinkToFit="1"/>
    </xf>
    <xf numFmtId="44" fontId="0" fillId="2" borderId="144" xfId="0" applyNumberFormat="1" applyFill="1" applyBorder="1" applyProtection="1">
      <protection locked="0"/>
    </xf>
    <xf numFmtId="0" fontId="0" fillId="2" borderId="191" xfId="0" applyFill="1" applyBorder="1"/>
    <xf numFmtId="0" fontId="0" fillId="2" borderId="46" xfId="0" applyFill="1" applyBorder="1"/>
    <xf numFmtId="0" fontId="0" fillId="2" borderId="192" xfId="0" applyFill="1" applyBorder="1"/>
    <xf numFmtId="44" fontId="10" fillId="2" borderId="76" xfId="0" applyNumberFormat="1" applyFont="1" applyFill="1" applyBorder="1" applyProtection="1">
      <protection locked="0"/>
    </xf>
    <xf numFmtId="164" fontId="12" fillId="10" borderId="22" xfId="0" applyNumberFormat="1" applyFont="1" applyFill="1" applyBorder="1" applyAlignment="1">
      <alignment horizontal="center"/>
    </xf>
    <xf numFmtId="0" fontId="4" fillId="2" borderId="67" xfId="0" applyFont="1" applyFill="1" applyBorder="1" applyAlignment="1">
      <alignment horizontal="center" wrapText="1"/>
    </xf>
    <xf numFmtId="0" fontId="9" fillId="2" borderId="193" xfId="0" applyFont="1" applyFill="1" applyBorder="1" applyAlignment="1">
      <alignment horizontal="center"/>
    </xf>
    <xf numFmtId="164" fontId="12" fillId="2" borderId="155" xfId="0" applyNumberFormat="1" applyFont="1" applyFill="1" applyBorder="1" applyAlignment="1">
      <alignment horizontal="center"/>
    </xf>
    <xf numFmtId="164" fontId="12" fillId="2" borderId="91" xfId="0" applyNumberFormat="1" applyFont="1" applyFill="1" applyBorder="1" applyAlignment="1">
      <alignment horizontal="center"/>
    </xf>
    <xf numFmtId="164" fontId="12" fillId="2" borderId="101" xfId="0" applyNumberFormat="1" applyFont="1" applyFill="1" applyBorder="1" applyAlignment="1">
      <alignment horizontal="center"/>
    </xf>
    <xf numFmtId="164" fontId="12" fillId="2" borderId="106" xfId="0" applyNumberFormat="1" applyFont="1" applyFill="1" applyBorder="1" applyAlignment="1">
      <alignment horizontal="center"/>
    </xf>
    <xf numFmtId="0" fontId="33" fillId="2" borderId="74" xfId="0" applyFont="1" applyFill="1" applyBorder="1" applyAlignment="1">
      <alignment horizontal="center" wrapText="1"/>
    </xf>
    <xf numFmtId="44" fontId="31" fillId="2" borderId="74" xfId="0" applyNumberFormat="1" applyFont="1" applyFill="1" applyBorder="1" applyProtection="1">
      <protection locked="0"/>
    </xf>
    <xf numFmtId="44" fontId="10" fillId="2" borderId="152" xfId="0" applyNumberFormat="1" applyFont="1" applyFill="1" applyBorder="1" applyProtection="1">
      <protection locked="0"/>
    </xf>
    <xf numFmtId="44" fontId="10" fillId="2" borderId="74" xfId="0" applyNumberFormat="1" applyFont="1" applyFill="1" applyBorder="1" applyProtection="1">
      <protection locked="0"/>
    </xf>
    <xf numFmtId="44" fontId="10" fillId="2" borderId="194" xfId="0" applyNumberFormat="1" applyFont="1" applyFill="1" applyBorder="1" applyProtection="1">
      <protection locked="0"/>
    </xf>
    <xf numFmtId="44" fontId="10" fillId="2" borderId="114" xfId="0" applyNumberFormat="1" applyFont="1" applyFill="1" applyBorder="1" applyProtection="1">
      <protection locked="0"/>
    </xf>
    <xf numFmtId="0" fontId="3" fillId="2" borderId="0" xfId="0" applyFont="1" applyFill="1" applyAlignment="1">
      <alignment vertical="top" wrapText="1"/>
    </xf>
    <xf numFmtId="0" fontId="26" fillId="2" borderId="0" xfId="0" applyFont="1" applyFill="1"/>
    <xf numFmtId="0" fontId="2" fillId="2" borderId="0" xfId="0" applyFont="1" applyFill="1"/>
    <xf numFmtId="0" fontId="1" fillId="2" borderId="0" xfId="0" applyFont="1" applyFill="1" applyAlignment="1">
      <alignment horizontal="center"/>
    </xf>
    <xf numFmtId="0" fontId="24" fillId="2" borderId="0" xfId="0" applyFont="1" applyFill="1" applyAlignment="1">
      <alignment wrapText="1"/>
    </xf>
    <xf numFmtId="0" fontId="0" fillId="0" borderId="0" xfId="0" applyAlignment="1">
      <alignment wrapText="1"/>
    </xf>
    <xf numFmtId="0" fontId="30" fillId="2" borderId="0" xfId="0" applyFont="1" applyFill="1" applyAlignment="1">
      <alignment horizontal="center" wrapText="1"/>
    </xf>
    <xf numFmtId="0" fontId="2" fillId="2" borderId="0" xfId="0" applyFont="1" applyFill="1" applyAlignment="1">
      <alignment horizontal="center"/>
    </xf>
    <xf numFmtId="0" fontId="25" fillId="5" borderId="0" xfId="0" applyFont="1" applyFill="1" applyAlignment="1">
      <alignment horizontal="left" wrapText="1"/>
    </xf>
    <xf numFmtId="0" fontId="25" fillId="5" borderId="126" xfId="0" applyFont="1" applyFill="1" applyBorder="1" applyAlignment="1">
      <alignment horizontal="left" wrapText="1"/>
    </xf>
    <xf numFmtId="0" fontId="25" fillId="5" borderId="127" xfId="0" applyFont="1" applyFill="1" applyBorder="1" applyAlignment="1">
      <alignment horizontal="left" wrapText="1"/>
    </xf>
    <xf numFmtId="0" fontId="25" fillId="5" borderId="128" xfId="0" applyFont="1" applyFill="1" applyBorder="1" applyAlignment="1">
      <alignment horizontal="left" wrapText="1"/>
    </xf>
    <xf numFmtId="0" fontId="25" fillId="5" borderId="129" xfId="0" applyFont="1" applyFill="1" applyBorder="1" applyAlignment="1">
      <alignment horizontal="left" wrapText="1"/>
    </xf>
    <xf numFmtId="0" fontId="25" fillId="5" borderId="81" xfId="0" applyFont="1" applyFill="1" applyBorder="1" applyAlignment="1">
      <alignment horizontal="left" wrapText="1"/>
    </xf>
    <xf numFmtId="0" fontId="25" fillId="5" borderId="111" xfId="0" applyFont="1" applyFill="1" applyBorder="1" applyAlignment="1">
      <alignment horizontal="left" wrapText="1"/>
    </xf>
    <xf numFmtId="0" fontId="25" fillId="5" borderId="82" xfId="0" applyFont="1" applyFill="1" applyBorder="1" applyAlignment="1">
      <alignment horizontal="left" wrapText="1"/>
    </xf>
    <xf numFmtId="0" fontId="25" fillId="5" borderId="92" xfId="0" applyFont="1" applyFill="1" applyBorder="1" applyAlignment="1">
      <alignment horizontal="left" wrapText="1"/>
    </xf>
    <xf numFmtId="0" fontId="25" fillId="5" borderId="0" xfId="0" applyFont="1" applyFill="1" applyAlignment="1">
      <alignment horizontal="left" vertical="top" wrapText="1"/>
    </xf>
    <xf numFmtId="0" fontId="25" fillId="5" borderId="0" xfId="0" applyFont="1" applyFill="1" applyAlignment="1">
      <alignment wrapText="1"/>
    </xf>
    <xf numFmtId="0" fontId="25" fillId="0" borderId="0" xfId="0" applyFont="1" applyAlignment="1">
      <alignment wrapText="1"/>
    </xf>
    <xf numFmtId="0" fontId="25" fillId="7" borderId="0" xfId="0" applyFont="1" applyFill="1" applyAlignment="1">
      <alignment horizontal="left" vertical="top" wrapText="1"/>
    </xf>
    <xf numFmtId="0" fontId="3" fillId="2" borderId="0" xfId="3" applyFont="1" applyFill="1" applyAlignment="1">
      <alignment horizontal="center"/>
    </xf>
    <xf numFmtId="0" fontId="1" fillId="5" borderId="0" xfId="3" applyFill="1" applyAlignment="1">
      <alignment horizontal="left" wrapText="1"/>
    </xf>
    <xf numFmtId="0" fontId="14" fillId="5" borderId="16" xfId="3" applyFont="1" applyFill="1" applyBorder="1" applyAlignment="1">
      <alignment horizontal="center" vertical="center" wrapText="1"/>
    </xf>
    <xf numFmtId="0" fontId="14" fillId="5" borderId="48"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13" xfId="3" applyFont="1" applyFill="1" applyBorder="1" applyAlignment="1">
      <alignment horizontal="center" vertical="center" wrapText="1"/>
    </xf>
    <xf numFmtId="0" fontId="14" fillId="5" borderId="45" xfId="3" applyFont="1" applyFill="1" applyBorder="1" applyAlignment="1">
      <alignment horizontal="center" vertical="center" wrapText="1"/>
    </xf>
    <xf numFmtId="0" fontId="14" fillId="5" borderId="46" xfId="3" applyFont="1" applyFill="1" applyBorder="1" applyAlignment="1">
      <alignment horizontal="center" vertical="center" wrapText="1"/>
    </xf>
    <xf numFmtId="0" fontId="1" fillId="5" borderId="16" xfId="3" applyFill="1" applyBorder="1" applyAlignment="1">
      <alignment horizontal="center" vertical="center" wrapText="1"/>
    </xf>
    <xf numFmtId="0" fontId="1" fillId="5" borderId="48" xfId="3" applyFill="1" applyBorder="1" applyAlignment="1">
      <alignment horizontal="center" vertical="center" wrapText="1"/>
    </xf>
    <xf numFmtId="0" fontId="1" fillId="5" borderId="28" xfId="3" applyFill="1" applyBorder="1" applyAlignment="1">
      <alignment horizontal="center" vertical="center" wrapText="1"/>
    </xf>
    <xf numFmtId="0" fontId="1" fillId="5" borderId="13" xfId="3" applyFill="1" applyBorder="1" applyAlignment="1">
      <alignment horizontal="center" vertical="center" wrapText="1"/>
    </xf>
    <xf numFmtId="0" fontId="1" fillId="5" borderId="45" xfId="3" applyFill="1" applyBorder="1" applyAlignment="1">
      <alignment horizontal="center" vertical="center" wrapText="1"/>
    </xf>
    <xf numFmtId="0" fontId="1" fillId="5" borderId="46" xfId="3" applyFill="1" applyBorder="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11" fillId="2" borderId="0" xfId="0" applyFont="1" applyFill="1" applyAlignment="1">
      <alignment horizontal="left"/>
    </xf>
    <xf numFmtId="0" fontId="11" fillId="0" borderId="0" xfId="0" applyFont="1" applyAlignment="1">
      <alignment horizontal="left"/>
    </xf>
    <xf numFmtId="0" fontId="24" fillId="0" borderId="0" xfId="0" applyFont="1" applyAlignment="1">
      <alignment horizontal="left" vertical="center" wrapText="1"/>
    </xf>
    <xf numFmtId="0" fontId="1" fillId="0" borderId="130" xfId="0" applyFont="1" applyBorder="1" applyAlignment="1" applyProtection="1">
      <alignment horizontal="left" vertical="top" wrapText="1"/>
      <protection locked="0"/>
    </xf>
    <xf numFmtId="0" fontId="0" fillId="0" borderId="119" xfId="0"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3" fillId="2" borderId="82" xfId="0" applyFont="1" applyFill="1" applyBorder="1" applyAlignment="1">
      <alignment horizontal="left" vertical="center" wrapText="1"/>
    </xf>
    <xf numFmtId="0" fontId="0" fillId="8" borderId="0" xfId="0" applyFill="1" applyAlignment="1">
      <alignment horizontal="left" wrapText="1"/>
    </xf>
    <xf numFmtId="0" fontId="1" fillId="5" borderId="179" xfId="0" applyFont="1" applyFill="1" applyBorder="1" applyAlignment="1">
      <alignment horizontal="left" vertical="top" wrapText="1"/>
    </xf>
    <xf numFmtId="0" fontId="0" fillId="5" borderId="179" xfId="0" applyFill="1" applyBorder="1" applyAlignment="1">
      <alignment horizontal="left" vertical="top" wrapText="1"/>
    </xf>
    <xf numFmtId="0" fontId="10" fillId="5" borderId="179" xfId="0" applyFont="1" applyFill="1" applyBorder="1" applyAlignment="1">
      <alignment horizontal="left" vertical="top" wrapText="1"/>
    </xf>
    <xf numFmtId="0" fontId="18" fillId="2" borderId="0" xfId="0" applyFont="1" applyFill="1" applyAlignment="1">
      <alignment horizontal="center"/>
    </xf>
    <xf numFmtId="0" fontId="2" fillId="7" borderId="0" xfId="0" applyFont="1" applyFill="1" applyAlignment="1">
      <alignment horizontal="center"/>
    </xf>
    <xf numFmtId="0" fontId="18" fillId="7" borderId="0" xfId="0" applyFont="1" applyFill="1" applyAlignment="1">
      <alignment horizontal="center"/>
    </xf>
    <xf numFmtId="0" fontId="0" fillId="2" borderId="0" xfId="0" applyFill="1" applyAlignment="1">
      <alignment horizontal="center"/>
    </xf>
    <xf numFmtId="0" fontId="15" fillId="5" borderId="0" xfId="0" applyFont="1" applyFill="1" applyAlignment="1">
      <alignment horizontal="left" vertical="center"/>
    </xf>
    <xf numFmtId="0" fontId="3" fillId="2" borderId="0" xfId="0" applyFont="1" applyFill="1" applyAlignment="1">
      <alignment horizontal="left"/>
    </xf>
    <xf numFmtId="0" fontId="1" fillId="5" borderId="48"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0" xfId="0" applyFont="1" applyFill="1" applyAlignment="1">
      <alignment horizontal="left" vertical="top" wrapText="1"/>
    </xf>
    <xf numFmtId="0" fontId="0" fillId="0" borderId="0" xfId="0" applyAlignment="1">
      <alignment vertical="top" wrapText="1"/>
    </xf>
    <xf numFmtId="0" fontId="2" fillId="2" borderId="0" xfId="0" applyFont="1" applyFill="1" applyAlignment="1">
      <alignment horizontal="center" wrapText="1"/>
    </xf>
    <xf numFmtId="0" fontId="3" fillId="2" borderId="0" xfId="0" applyFont="1" applyFill="1" applyAlignment="1">
      <alignment horizontal="center" wrapText="1"/>
    </xf>
    <xf numFmtId="0" fontId="22" fillId="0" borderId="40" xfId="0" applyFont="1" applyBorder="1" applyAlignment="1">
      <alignment horizontal="center" vertical="center" wrapText="1"/>
    </xf>
    <xf numFmtId="0" fontId="0" fillId="0" borderId="63" xfId="0" applyBorder="1" applyAlignment="1">
      <alignment horizontal="center" wrapText="1"/>
    </xf>
    <xf numFmtId="9" fontId="23" fillId="3" borderId="187" xfId="0" applyNumberFormat="1" applyFont="1" applyFill="1" applyBorder="1" applyAlignment="1">
      <alignment horizontal="center" wrapText="1"/>
    </xf>
    <xf numFmtId="0" fontId="0" fillId="0" borderId="177" xfId="0" applyBorder="1" applyAlignment="1">
      <alignment horizontal="center" wrapText="1"/>
    </xf>
    <xf numFmtId="0" fontId="5" fillId="2" borderId="72" xfId="0" applyFont="1" applyFill="1" applyBorder="1" applyAlignment="1">
      <alignment horizontal="left" wrapText="1"/>
    </xf>
    <xf numFmtId="0" fontId="3" fillId="2" borderId="0" xfId="0" applyFont="1" applyFill="1" applyAlignment="1">
      <alignment horizontal="center"/>
    </xf>
    <xf numFmtId="0" fontId="3" fillId="2" borderId="1" xfId="0" applyFont="1" applyFill="1" applyBorder="1" applyAlignment="1">
      <alignment horizontal="left"/>
    </xf>
    <xf numFmtId="0" fontId="1" fillId="2" borderId="19" xfId="0" applyFont="1" applyFill="1" applyBorder="1" applyAlignment="1">
      <alignment horizontal="left" vertical="top" wrapText="1"/>
    </xf>
    <xf numFmtId="0" fontId="1" fillId="2" borderId="0" xfId="0" applyFont="1" applyFill="1" applyAlignment="1">
      <alignment horizontal="left" vertical="top" wrapText="1"/>
    </xf>
    <xf numFmtId="0" fontId="31" fillId="2" borderId="131" xfId="0" applyFont="1" applyFill="1" applyBorder="1" applyAlignment="1" applyProtection="1">
      <alignment horizontal="center" vertical="top" wrapText="1"/>
      <protection locked="0"/>
    </xf>
    <xf numFmtId="0" fontId="31" fillId="2" borderId="132" xfId="0" applyFont="1" applyFill="1" applyBorder="1" applyAlignment="1" applyProtection="1">
      <alignment horizontal="center" vertical="top" wrapText="1"/>
      <protection locked="0"/>
    </xf>
    <xf numFmtId="0" fontId="31" fillId="2" borderId="133" xfId="0" applyFont="1" applyFill="1" applyBorder="1" applyAlignment="1" applyProtection="1">
      <alignment horizontal="center" vertical="top" wrapText="1"/>
      <protection locked="0"/>
    </xf>
    <xf numFmtId="0" fontId="31" fillId="2" borderId="134" xfId="0" applyFont="1" applyFill="1" applyBorder="1" applyAlignment="1" applyProtection="1">
      <alignment horizontal="center" vertical="top" wrapText="1"/>
      <protection locked="0"/>
    </xf>
    <xf numFmtId="0" fontId="0" fillId="2" borderId="135" xfId="0" applyFill="1" applyBorder="1" applyAlignment="1" applyProtection="1">
      <alignment vertical="center" shrinkToFit="1"/>
      <protection locked="0"/>
    </xf>
    <xf numFmtId="0" fontId="0" fillId="2" borderId="136" xfId="0" applyFill="1" applyBorder="1" applyAlignment="1" applyProtection="1">
      <alignment vertical="center" shrinkToFit="1"/>
      <protection locked="0"/>
    </xf>
    <xf numFmtId="0" fontId="0" fillId="2" borderId="137"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19" xfId="0" applyFill="1" applyBorder="1" applyAlignment="1">
      <alignment horizontal="left" vertical="top" wrapText="1"/>
    </xf>
    <xf numFmtId="0" fontId="0" fillId="2" borderId="139" xfId="0" applyFill="1" applyBorder="1" applyAlignment="1">
      <alignment horizontal="center" vertical="center"/>
    </xf>
    <xf numFmtId="0" fontId="0" fillId="2" borderId="113" xfId="0" applyFill="1" applyBorder="1" applyAlignment="1">
      <alignment horizontal="center" vertical="center"/>
    </xf>
    <xf numFmtId="0" fontId="0" fillId="2" borderId="141" xfId="0" applyFill="1" applyBorder="1" applyAlignment="1">
      <alignment horizontal="center" vertical="center"/>
    </xf>
    <xf numFmtId="0" fontId="1" fillId="2" borderId="135" xfId="0" applyFont="1" applyFill="1" applyBorder="1" applyAlignment="1" applyProtection="1">
      <alignment vertical="center" shrinkToFit="1"/>
      <protection locked="0"/>
    </xf>
    <xf numFmtId="0" fontId="0" fillId="2" borderId="138" xfId="0" applyFill="1" applyBorder="1" applyAlignment="1" applyProtection="1">
      <alignment vertical="center" shrinkToFit="1"/>
      <protection locked="0"/>
    </xf>
    <xf numFmtId="0" fontId="0" fillId="2" borderId="140" xfId="0" applyFill="1" applyBorder="1" applyAlignment="1" applyProtection="1">
      <alignment vertical="center" shrinkToFit="1"/>
      <protection locked="0"/>
    </xf>
    <xf numFmtId="0" fontId="1" fillId="2" borderId="0" xfId="0" applyFont="1" applyFill="1" applyAlignment="1">
      <alignment horizontal="left" wrapText="1"/>
    </xf>
    <xf numFmtId="0" fontId="0" fillId="2" borderId="0" xfId="0" applyFill="1" applyAlignment="1">
      <alignment horizontal="left" wrapText="1"/>
    </xf>
    <xf numFmtId="0" fontId="1" fillId="7" borderId="7" xfId="0" applyFont="1" applyFill="1" applyBorder="1" applyAlignment="1">
      <alignment horizontal="center" wrapText="1"/>
    </xf>
    <xf numFmtId="0" fontId="0" fillId="7" borderId="1" xfId="0" applyFill="1" applyBorder="1" applyAlignment="1">
      <alignment horizontal="center" wrapText="1"/>
    </xf>
    <xf numFmtId="0" fontId="1" fillId="5" borderId="0" xfId="0" applyFont="1" applyFill="1" applyAlignment="1">
      <alignment vertical="top" wrapText="1"/>
    </xf>
    <xf numFmtId="0" fontId="0" fillId="5" borderId="0" xfId="0" applyFill="1" applyAlignment="1">
      <alignment vertical="top" wrapText="1"/>
    </xf>
    <xf numFmtId="0" fontId="0" fillId="2" borderId="145" xfId="0" applyFill="1" applyBorder="1" applyAlignment="1" applyProtection="1">
      <alignment vertical="center" shrinkToFit="1"/>
      <protection locked="0"/>
    </xf>
    <xf numFmtId="0" fontId="0" fillId="2" borderId="115" xfId="0" applyFill="1" applyBorder="1" applyAlignment="1" applyProtection="1">
      <alignment vertical="center" shrinkToFit="1"/>
      <protection locked="0"/>
    </xf>
    <xf numFmtId="0" fontId="0" fillId="2" borderId="146" xfId="0" applyFill="1" applyBorder="1" applyAlignment="1" applyProtection="1">
      <alignment vertical="center" shrinkToFit="1"/>
      <protection locked="0"/>
    </xf>
    <xf numFmtId="0" fontId="0" fillId="2" borderId="147" xfId="0" applyFill="1" applyBorder="1" applyAlignment="1" applyProtection="1">
      <alignment vertical="center" shrinkToFit="1"/>
      <protection locked="0"/>
    </xf>
    <xf numFmtId="0" fontId="0" fillId="2" borderId="148" xfId="0" applyFill="1" applyBorder="1" applyAlignment="1" applyProtection="1">
      <alignment vertical="center" shrinkToFit="1"/>
      <protection locked="0"/>
    </xf>
    <xf numFmtId="0" fontId="0" fillId="2" borderId="149" xfId="0" applyFill="1" applyBorder="1" applyAlignment="1" applyProtection="1">
      <alignment vertical="center" shrinkToFit="1"/>
      <protection locked="0"/>
    </xf>
    <xf numFmtId="0" fontId="0" fillId="2" borderId="142" xfId="0" applyFill="1" applyBorder="1" applyAlignment="1" applyProtection="1">
      <alignment vertical="center" shrinkToFit="1"/>
      <protection locked="0"/>
    </xf>
    <xf numFmtId="0" fontId="0" fillId="2" borderId="143" xfId="0" applyFill="1" applyBorder="1" applyAlignment="1" applyProtection="1">
      <alignment vertical="center" shrinkToFit="1"/>
      <protection locked="0"/>
    </xf>
    <xf numFmtId="0" fontId="0" fillId="2" borderId="144" xfId="0" applyFill="1" applyBorder="1" applyAlignment="1" applyProtection="1">
      <alignment vertical="center" shrinkToFit="1"/>
      <protection locked="0"/>
    </xf>
    <xf numFmtId="0" fontId="15" fillId="5" borderId="0" xfId="0" applyFont="1" applyFill="1" applyAlignment="1">
      <alignment horizontal="left"/>
    </xf>
    <xf numFmtId="0" fontId="41" fillId="2" borderId="179" xfId="0" applyFont="1" applyFill="1" applyBorder="1" applyAlignment="1" applyProtection="1">
      <alignment horizontal="center"/>
      <protection locked="0"/>
    </xf>
    <xf numFmtId="0" fontId="5" fillId="2" borderId="130" xfId="0" applyFont="1" applyFill="1" applyBorder="1" applyAlignment="1" applyProtection="1">
      <alignment horizontal="left"/>
      <protection locked="0"/>
    </xf>
    <xf numFmtId="0" fontId="5" fillId="2" borderId="119" xfId="0" applyFont="1" applyFill="1" applyBorder="1" applyAlignment="1" applyProtection="1">
      <alignment horizontal="left"/>
      <protection locked="0"/>
    </xf>
    <xf numFmtId="0" fontId="5" fillId="2" borderId="75" xfId="0" applyFont="1" applyFill="1" applyBorder="1" applyAlignment="1" applyProtection="1">
      <alignment horizontal="left"/>
      <protection locked="0"/>
    </xf>
    <xf numFmtId="0" fontId="14" fillId="2" borderId="0" xfId="0" applyFont="1" applyFill="1" applyAlignment="1">
      <alignment horizontal="center"/>
    </xf>
    <xf numFmtId="0" fontId="5" fillId="2" borderId="151" xfId="0" applyFont="1" applyFill="1" applyBorder="1" applyAlignment="1">
      <alignment horizontal="center"/>
    </xf>
    <xf numFmtId="0" fontId="0" fillId="2" borderId="154" xfId="0" applyFill="1" applyBorder="1" applyAlignment="1">
      <alignment horizontal="center"/>
    </xf>
    <xf numFmtId="0" fontId="0" fillId="2" borderId="150" xfId="0"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62" xfId="0" applyFont="1" applyFill="1" applyBorder="1" applyAlignment="1">
      <alignment horizontal="center"/>
    </xf>
    <xf numFmtId="0" fontId="33" fillId="2" borderId="152" xfId="0" applyFont="1" applyFill="1" applyBorder="1" applyAlignment="1" applyProtection="1">
      <alignment horizontal="center"/>
      <protection locked="0"/>
    </xf>
    <xf numFmtId="0" fontId="35" fillId="2" borderId="153" xfId="0" applyFont="1" applyFill="1" applyBorder="1" applyAlignment="1" applyProtection="1">
      <alignment horizontal="center"/>
      <protection locked="0"/>
    </xf>
    <xf numFmtId="0" fontId="33" fillId="2" borderId="92" xfId="0" applyFont="1" applyFill="1" applyBorder="1" applyAlignment="1" applyProtection="1">
      <alignment horizontal="center"/>
      <protection locked="0"/>
    </xf>
    <xf numFmtId="0" fontId="35" fillId="2" borderId="83" xfId="0" applyFont="1" applyFill="1" applyBorder="1" applyAlignment="1" applyProtection="1">
      <alignment horizontal="center"/>
      <protection locked="0"/>
    </xf>
    <xf numFmtId="0" fontId="3" fillId="2" borderId="0" xfId="0" applyFont="1" applyFill="1" applyAlignment="1">
      <alignment horizontal="left" vertical="top" wrapText="1"/>
    </xf>
    <xf numFmtId="0" fontId="4" fillId="2" borderId="40"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0" fillId="2" borderId="64" xfId="0" applyFill="1" applyBorder="1" applyAlignment="1">
      <alignment horizontal="center" vertical="center" wrapText="1"/>
    </xf>
    <xf numFmtId="0" fontId="0" fillId="2" borderId="35" xfId="0" applyFill="1" applyBorder="1" applyAlignment="1">
      <alignment horizontal="center" vertical="center" wrapText="1"/>
    </xf>
    <xf numFmtId="0" fontId="9" fillId="2" borderId="29" xfId="0" applyFont="1" applyFill="1" applyBorder="1" applyAlignment="1">
      <alignment horizontal="center" vertical="center" wrapText="1"/>
    </xf>
    <xf numFmtId="0" fontId="0" fillId="2" borderId="29" xfId="0" applyFill="1" applyBorder="1" applyAlignment="1">
      <alignment horizontal="center" vertical="center" wrapText="1"/>
    </xf>
    <xf numFmtId="0" fontId="11" fillId="2" borderId="2" xfId="0" applyFont="1" applyFill="1" applyBorder="1" applyAlignment="1">
      <alignment vertical="center"/>
    </xf>
    <xf numFmtId="0" fontId="0" fillId="2" borderId="3" xfId="0" applyFill="1" applyBorder="1" applyAlignment="1">
      <alignment vertical="center"/>
    </xf>
    <xf numFmtId="0" fontId="0" fillId="2" borderId="15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156" xfId="0" applyFill="1" applyBorder="1" applyAlignment="1">
      <alignment vertical="center"/>
    </xf>
    <xf numFmtId="0" fontId="8" fillId="2" borderId="10" xfId="0" applyFont="1" applyFill="1" applyBorder="1"/>
    <xf numFmtId="0" fontId="8" fillId="2" borderId="90" xfId="0" applyFont="1" applyFill="1" applyBorder="1"/>
    <xf numFmtId="0" fontId="8" fillId="2" borderId="22" xfId="0" applyFont="1" applyFill="1" applyBorder="1"/>
    <xf numFmtId="0" fontId="8" fillId="2" borderId="91" xfId="0" applyFont="1" applyFill="1" applyBorder="1"/>
    <xf numFmtId="0" fontId="8" fillId="2" borderId="41" xfId="0" applyFont="1" applyFill="1" applyBorder="1"/>
    <xf numFmtId="0" fontId="8" fillId="2" borderId="106" xfId="0" applyFont="1" applyFill="1" applyBorder="1"/>
    <xf numFmtId="0" fontId="10" fillId="5" borderId="0" xfId="0" applyFont="1" applyFill="1" applyAlignment="1">
      <alignment horizontal="left" vertical="top" wrapText="1"/>
    </xf>
    <xf numFmtId="49" fontId="1" fillId="5" borderId="0" xfId="0" applyNumberFormat="1" applyFont="1" applyFill="1" applyAlignment="1">
      <alignment horizontal="left" wrapText="1"/>
    </xf>
    <xf numFmtId="49" fontId="10" fillId="5" borderId="0" xfId="0" applyNumberFormat="1" applyFont="1" applyFill="1" applyAlignment="1">
      <alignment horizontal="left" wrapText="1"/>
    </xf>
    <xf numFmtId="0" fontId="2" fillId="2" borderId="0" xfId="0" applyFont="1" applyFill="1" applyAlignment="1">
      <alignment horizontal="right"/>
    </xf>
    <xf numFmtId="0" fontId="36"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42" fontId="7" fillId="3" borderId="163" xfId="0" applyNumberFormat="1" applyFont="1" applyFill="1" applyBorder="1" applyAlignment="1">
      <alignment horizontal="center" vertical="center" wrapText="1"/>
    </xf>
    <xf numFmtId="42" fontId="7" fillId="3" borderId="164" xfId="0" applyNumberFormat="1" applyFont="1" applyFill="1" applyBorder="1" applyAlignment="1">
      <alignment horizontal="center" vertical="center" wrapText="1"/>
    </xf>
    <xf numFmtId="42" fontId="0" fillId="3" borderId="165" xfId="0" applyNumberForma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4" xfId="0" applyFont="1" applyFill="1" applyBorder="1" applyAlignment="1">
      <alignment horizontal="center" vertical="center" wrapText="1"/>
    </xf>
    <xf numFmtId="166" fontId="17" fillId="2" borderId="40" xfId="0" applyNumberFormat="1" applyFont="1" applyFill="1" applyBorder="1" applyAlignment="1">
      <alignment horizontal="center" vertical="center" wrapText="1"/>
    </xf>
    <xf numFmtId="166" fontId="17" fillId="2" borderId="64" xfId="0" applyNumberFormat="1" applyFont="1" applyFill="1" applyBorder="1" applyAlignment="1">
      <alignment horizontal="center" vertical="center" wrapText="1"/>
    </xf>
    <xf numFmtId="0" fontId="1" fillId="5" borderId="0" xfId="0" applyFont="1" applyFill="1" applyAlignment="1">
      <alignment wrapText="1"/>
    </xf>
    <xf numFmtId="0" fontId="10" fillId="5" borderId="0" xfId="0" applyFont="1" applyFill="1" applyAlignment="1">
      <alignment wrapText="1"/>
    </xf>
    <xf numFmtId="0" fontId="6" fillId="2" borderId="7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1" fillId="5" borderId="5" xfId="0" applyFont="1" applyFill="1" applyBorder="1" applyAlignment="1">
      <alignment vertical="top" wrapText="1"/>
    </xf>
    <xf numFmtId="0" fontId="0" fillId="2" borderId="82" xfId="0" applyFill="1" applyBorder="1" applyAlignment="1" applyProtection="1">
      <alignment horizontal="left" vertical="center"/>
      <protection locked="0"/>
    </xf>
    <xf numFmtId="0" fontId="0" fillId="2" borderId="119" xfId="0" applyFill="1" applyBorder="1" applyAlignment="1" applyProtection="1">
      <alignment horizontal="left" vertical="center"/>
      <protection locked="0"/>
    </xf>
    <xf numFmtId="0" fontId="1" fillId="2" borderId="82" xfId="0" applyFont="1" applyFill="1" applyBorder="1" applyAlignment="1" applyProtection="1">
      <alignment horizontal="left"/>
      <protection locked="0"/>
    </xf>
    <xf numFmtId="0" fontId="0" fillId="2" borderId="82" xfId="0" applyFill="1" applyBorder="1" applyAlignment="1" applyProtection="1">
      <alignment horizontal="left" vertical="center"/>
      <protection locked="0"/>
    </xf>
    <xf numFmtId="0" fontId="1" fillId="2" borderId="82" xfId="0" applyFont="1" applyFill="1" applyBorder="1" applyAlignment="1" applyProtection="1">
      <alignment horizontal="left" vertical="center"/>
      <protection locked="0"/>
    </xf>
    <xf numFmtId="0" fontId="0" fillId="2" borderId="82" xfId="0" applyFill="1" applyBorder="1" applyAlignment="1" applyProtection="1">
      <alignment horizontal="left"/>
      <protection locked="0"/>
    </xf>
    <xf numFmtId="0" fontId="34" fillId="2" borderId="82" xfId="0" applyFont="1" applyFill="1" applyBorder="1" applyAlignment="1" applyProtection="1">
      <alignment horizontal="left"/>
      <protection locked="0"/>
    </xf>
    <xf numFmtId="1" fontId="23" fillId="2" borderId="119" xfId="0" applyNumberFormat="1" applyFont="1" applyFill="1" applyBorder="1" applyAlignment="1" applyProtection="1">
      <alignment horizontal="center" wrapText="1"/>
      <protection locked="0"/>
    </xf>
    <xf numFmtId="1" fontId="23" fillId="0" borderId="119" xfId="0" applyNumberFormat="1" applyFont="1" applyBorder="1" applyAlignment="1" applyProtection="1">
      <alignment horizontal="center" wrapText="1"/>
      <protection locked="0"/>
    </xf>
    <xf numFmtId="1" fontId="23" fillId="3" borderId="1" xfId="0" applyNumberFormat="1" applyFont="1" applyFill="1" applyBorder="1" applyAlignment="1">
      <alignment horizontal="center" wrapText="1"/>
    </xf>
    <xf numFmtId="9" fontId="23" fillId="3" borderId="59" xfId="0" applyNumberFormat="1" applyFont="1" applyFill="1" applyBorder="1" applyAlignment="1">
      <alignment horizontal="center" wrapText="1"/>
    </xf>
    <xf numFmtId="9" fontId="23" fillId="3" borderId="179" xfId="0" applyNumberFormat="1" applyFont="1" applyFill="1" applyBorder="1" applyAlignment="1">
      <alignment horizontal="center" wrapText="1"/>
    </xf>
    <xf numFmtId="0" fontId="8" fillId="8" borderId="0" xfId="0" applyFont="1" applyFill="1" applyBorder="1" applyAlignment="1" applyProtection="1">
      <alignment horizontal="left" vertical="top" wrapText="1"/>
      <protection locked="0"/>
    </xf>
    <xf numFmtId="0" fontId="14" fillId="2" borderId="0" xfId="0" applyFont="1" applyFill="1"/>
    <xf numFmtId="0" fontId="3" fillId="2" borderId="1" xfId="0" applyFont="1" applyFill="1" applyBorder="1" applyAlignment="1"/>
    <xf numFmtId="0" fontId="35" fillId="2" borderId="127" xfId="0" applyFont="1" applyFill="1" applyBorder="1" applyAlignment="1" applyProtection="1">
      <alignment horizontal="left"/>
      <protection locked="0"/>
    </xf>
  </cellXfs>
  <cellStyles count="4">
    <cellStyle name="Date" xfId="1" xr:uid="{00000000-0005-0000-0000-000000000000}"/>
    <cellStyle name="Hyperlink" xfId="2" builtinId="8"/>
    <cellStyle name="Normal" xfId="0" builtinId="0"/>
    <cellStyle name="Normal 2" xfId="3" xr:uid="{649E4E8E-64D2-4E89-A5FA-47A4A15FF3D5}"/>
  </cellStyles>
  <dxfs count="22">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sheetData sheetId="2">
        <row r="22">
          <cell r="C22" t="str">
            <v>Address:</v>
          </cell>
        </row>
        <row r="23">
          <cell r="C23" t="str">
            <v>Phone:</v>
          </cell>
        </row>
        <row r="24">
          <cell r="C24" t="str">
            <v>Fax:</v>
          </cell>
        </row>
        <row r="25">
          <cell r="C25" t="str">
            <v>Email:</v>
          </cell>
        </row>
        <row r="26">
          <cell r="C26" t="str">
            <v>Contact Person:</v>
          </cell>
        </row>
        <row r="27">
          <cell r="C27" t="str">
            <v>Agency Fiscal Year:</v>
          </cell>
        </row>
        <row r="28">
          <cell r="C28" t="str">
            <v>Mission and Other Info:</v>
          </cell>
        </row>
      </sheetData>
      <sheetData sheetId="3">
        <row r="5">
          <cell r="B5" t="str">
            <v>2018/19</v>
          </cell>
        </row>
      </sheetData>
      <sheetData sheetId="4"/>
      <sheetData sheetId="5"/>
      <sheetData sheetId="6">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7">
        <row r="76">
          <cell r="C76" t="str">
            <v>Story Co. box or % of multi-county:</v>
          </cell>
        </row>
      </sheetData>
      <sheetData sheetId="8"/>
      <sheetData sheetId="9">
        <row r="76">
          <cell r="C76" t="str">
            <v>Story Co. box or % of multi-county:</v>
          </cell>
        </row>
      </sheetData>
      <sheetData sheetId="10"/>
      <sheetData sheetId="11">
        <row r="76">
          <cell r="C76" t="str">
            <v>Story Co. box or % of multi-county:</v>
          </cell>
        </row>
      </sheetData>
      <sheetData sheetId="12"/>
      <sheetData sheetId="13">
        <row r="76">
          <cell r="C76" t="str">
            <v>Story Co. box or % of multi-county:</v>
          </cell>
        </row>
      </sheetData>
      <sheetData sheetId="14"/>
      <sheetData sheetId="15">
        <row r="76">
          <cell r="C76" t="str">
            <v>Story Co. box or % of multi-county:</v>
          </cell>
        </row>
      </sheetData>
      <sheetData sheetId="16"/>
      <sheetData sheetId="17">
        <row r="76">
          <cell r="C76" t="str">
            <v>Story Co. box or % of multi-county:</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ow r="51">
          <cell r="F51" t="str">
            <v>Proposed Revenues?</v>
          </cell>
        </row>
        <row r="52">
          <cell r="F52" t="str">
            <v>Proposed Expenses?</v>
          </cell>
        </row>
        <row r="53">
          <cell r="F53" t="str">
            <v>Proposed Revenues/Expenses are:</v>
          </cell>
        </row>
      </sheetData>
      <sheetData sheetId="45">
        <row r="54">
          <cell r="D54" t="str">
            <v>Non-ASSET Funded Revenue Listed?</v>
          </cell>
        </row>
        <row r="55">
          <cell r="D55" t="str">
            <v>Non-ASSET Funded Expenses Listed?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rgb="FFFF0000"/>
    <pageSetUpPr fitToPage="1"/>
  </sheetPr>
  <dimension ref="A1:I108"/>
  <sheetViews>
    <sheetView showFormulas="1" topLeftCell="A21" zoomScaleNormal="100" workbookViewId="0">
      <selection activeCell="D6" sqref="D6"/>
    </sheetView>
  </sheetViews>
  <sheetFormatPr defaultColWidth="9.33203125" defaultRowHeight="13.2" x14ac:dyDescent="0.25"/>
  <cols>
    <col min="1" max="1" width="9.33203125" style="169"/>
    <col min="2" max="2" width="5.33203125" style="169" customWidth="1"/>
    <col min="3" max="3" width="14.44140625" style="169" customWidth="1"/>
    <col min="4" max="4" width="11" style="169" customWidth="1"/>
    <col min="5" max="5" width="9.33203125" style="169"/>
    <col min="6" max="6" width="6.33203125" style="169" customWidth="1"/>
    <col min="7" max="8" width="9.33203125" style="169"/>
    <col min="9" max="9" width="9.33203125" style="171"/>
    <col min="10" max="16384" width="9.33203125" style="169"/>
  </cols>
  <sheetData>
    <row r="1" spans="1:9" x14ac:dyDescent="0.25">
      <c r="A1" s="2"/>
      <c r="B1" s="2"/>
      <c r="C1" s="2"/>
      <c r="D1" s="2"/>
      <c r="E1" s="2"/>
      <c r="F1" s="2"/>
      <c r="G1" s="2"/>
      <c r="H1" s="2"/>
      <c r="I1" s="44"/>
    </row>
    <row r="2" spans="1:9" ht="17.399999999999999" x14ac:dyDescent="0.3">
      <c r="A2" s="2"/>
      <c r="B2" s="445" t="s">
        <v>256</v>
      </c>
      <c r="C2" s="445"/>
      <c r="D2" s="445"/>
      <c r="E2" s="445"/>
      <c r="F2" s="445"/>
      <c r="G2" s="445"/>
      <c r="H2" s="445"/>
      <c r="I2" s="44"/>
    </row>
    <row r="3" spans="1:9" x14ac:dyDescent="0.25">
      <c r="A3" s="2"/>
      <c r="B3" s="2"/>
      <c r="C3" s="2"/>
      <c r="D3" s="2"/>
      <c r="E3" s="2"/>
      <c r="F3" s="2"/>
      <c r="G3" s="2"/>
      <c r="H3" s="2"/>
      <c r="I3" s="44"/>
    </row>
    <row r="4" spans="1:9" ht="12.75" customHeight="1" x14ac:dyDescent="0.25">
      <c r="A4" s="2"/>
      <c r="B4" s="446" t="s">
        <v>500</v>
      </c>
      <c r="C4" s="446"/>
      <c r="D4" s="446"/>
      <c r="E4" s="446"/>
      <c r="F4" s="446"/>
      <c r="G4" s="446"/>
      <c r="H4" s="446"/>
      <c r="I4" s="44"/>
    </row>
    <row r="5" spans="1:9" ht="22.5" customHeight="1" x14ac:dyDescent="0.25">
      <c r="A5" s="2"/>
      <c r="B5" s="446"/>
      <c r="C5" s="446"/>
      <c r="D5" s="446"/>
      <c r="E5" s="446"/>
      <c r="F5" s="446"/>
      <c r="G5" s="446"/>
      <c r="H5" s="446"/>
      <c r="I5" s="44"/>
    </row>
    <row r="6" spans="1:9" ht="9" customHeight="1" x14ac:dyDescent="0.3">
      <c r="A6" s="2"/>
      <c r="B6" s="341"/>
      <c r="C6" s="341"/>
      <c r="D6" s="341"/>
      <c r="E6" s="341"/>
      <c r="F6" s="341"/>
      <c r="G6" s="341"/>
      <c r="H6" s="341"/>
      <c r="I6" s="44"/>
    </row>
    <row r="7" spans="1:9" ht="12.75" customHeight="1" x14ac:dyDescent="0.25">
      <c r="A7" s="2"/>
      <c r="B7" s="446" t="s">
        <v>435</v>
      </c>
      <c r="C7" s="446"/>
      <c r="D7" s="446"/>
      <c r="E7" s="446"/>
      <c r="F7" s="446"/>
      <c r="G7" s="446"/>
      <c r="H7" s="446"/>
      <c r="I7" s="44"/>
    </row>
    <row r="8" spans="1:9" x14ac:dyDescent="0.25">
      <c r="A8" s="2"/>
      <c r="B8" s="446"/>
      <c r="C8" s="446"/>
      <c r="D8" s="446"/>
      <c r="E8" s="446"/>
      <c r="F8" s="446"/>
      <c r="G8" s="446"/>
      <c r="H8" s="446"/>
      <c r="I8" s="44"/>
    </row>
    <row r="9" spans="1:9" x14ac:dyDescent="0.25">
      <c r="A9" s="2"/>
      <c r="B9" s="446"/>
      <c r="C9" s="446"/>
      <c r="D9" s="446"/>
      <c r="E9" s="446"/>
      <c r="F9" s="446"/>
      <c r="G9" s="446"/>
      <c r="H9" s="446"/>
      <c r="I9" s="44"/>
    </row>
    <row r="10" spans="1:9" x14ac:dyDescent="0.25">
      <c r="A10" s="2"/>
      <c r="B10" s="446"/>
      <c r="C10" s="446"/>
      <c r="D10" s="446"/>
      <c r="E10" s="446"/>
      <c r="F10" s="446"/>
      <c r="G10" s="446"/>
      <c r="H10" s="446"/>
      <c r="I10" s="44"/>
    </row>
    <row r="11" spans="1:9" ht="17.399999999999999" x14ac:dyDescent="0.3">
      <c r="A11" s="2"/>
      <c r="B11" s="341"/>
      <c r="C11" s="341"/>
      <c r="D11" s="341"/>
      <c r="E11" s="341"/>
      <c r="F11" s="341"/>
      <c r="G11" s="341"/>
      <c r="H11" s="341"/>
      <c r="I11" s="44"/>
    </row>
    <row r="12" spans="1:9" ht="24.75" customHeight="1" x14ac:dyDescent="0.25">
      <c r="A12" s="2"/>
      <c r="B12" s="458" t="s">
        <v>436</v>
      </c>
      <c r="C12" s="458"/>
      <c r="D12" s="458"/>
      <c r="E12" s="458"/>
      <c r="F12" s="458"/>
      <c r="G12" s="458"/>
      <c r="H12" s="458"/>
      <c r="I12" s="44"/>
    </row>
    <row r="13" spans="1:9" ht="50.4" customHeight="1" x14ac:dyDescent="0.25">
      <c r="A13" s="2"/>
      <c r="B13" s="458"/>
      <c r="C13" s="458"/>
      <c r="D13" s="458"/>
      <c r="E13" s="458"/>
      <c r="F13" s="458"/>
      <c r="G13" s="458"/>
      <c r="H13" s="458"/>
      <c r="I13" s="44"/>
    </row>
    <row r="14" spans="1:9" ht="9" customHeight="1" x14ac:dyDescent="0.3">
      <c r="A14" s="2"/>
      <c r="B14" s="342"/>
      <c r="C14" s="342"/>
      <c r="D14" s="342"/>
      <c r="E14" s="342"/>
      <c r="F14" s="342"/>
      <c r="G14" s="342"/>
      <c r="H14" s="342"/>
      <c r="I14" s="44"/>
    </row>
    <row r="15" spans="1:9" ht="12.75" customHeight="1" x14ac:dyDescent="0.25">
      <c r="A15" s="2"/>
      <c r="B15" s="447" t="s">
        <v>263</v>
      </c>
      <c r="C15" s="448"/>
      <c r="D15" s="448"/>
      <c r="E15" s="448"/>
      <c r="F15" s="448"/>
      <c r="G15" s="448"/>
      <c r="H15" s="449"/>
      <c r="I15" s="44"/>
    </row>
    <row r="16" spans="1:9" x14ac:dyDescent="0.25">
      <c r="A16" s="2"/>
      <c r="B16" s="450"/>
      <c r="C16" s="446"/>
      <c r="D16" s="446"/>
      <c r="E16" s="446"/>
      <c r="F16" s="446"/>
      <c r="G16" s="446"/>
      <c r="H16" s="451"/>
      <c r="I16" s="44"/>
    </row>
    <row r="17" spans="1:9" x14ac:dyDescent="0.25">
      <c r="A17" s="2"/>
      <c r="B17" s="452"/>
      <c r="C17" s="453"/>
      <c r="D17" s="453"/>
      <c r="E17" s="453"/>
      <c r="F17" s="453"/>
      <c r="G17" s="453"/>
      <c r="H17" s="454"/>
      <c r="I17" s="44"/>
    </row>
    <row r="18" spans="1:9" ht="11.25" customHeight="1" x14ac:dyDescent="0.3">
      <c r="A18" s="2"/>
      <c r="B18" s="342"/>
      <c r="C18" s="342"/>
      <c r="D18" s="342"/>
      <c r="E18" s="342"/>
      <c r="F18" s="342"/>
      <c r="G18" s="342"/>
      <c r="H18" s="342"/>
      <c r="I18" s="44"/>
    </row>
    <row r="19" spans="1:9" ht="12.75" customHeight="1" x14ac:dyDescent="0.25">
      <c r="A19" s="2"/>
      <c r="B19" s="446" t="s">
        <v>257</v>
      </c>
      <c r="C19" s="446"/>
      <c r="D19" s="446"/>
      <c r="E19" s="446"/>
      <c r="F19" s="446"/>
      <c r="G19" s="446"/>
      <c r="H19" s="446"/>
      <c r="I19" s="44"/>
    </row>
    <row r="20" spans="1:9" x14ac:dyDescent="0.25">
      <c r="A20" s="2"/>
      <c r="B20" s="446"/>
      <c r="C20" s="446"/>
      <c r="D20" s="446"/>
      <c r="E20" s="446"/>
      <c r="F20" s="446"/>
      <c r="G20" s="446"/>
      <c r="H20" s="446"/>
      <c r="I20" s="44"/>
    </row>
    <row r="21" spans="1:9" x14ac:dyDescent="0.25">
      <c r="A21" s="2"/>
      <c r="B21" s="446"/>
      <c r="C21" s="446"/>
      <c r="D21" s="446"/>
      <c r="E21" s="446"/>
      <c r="F21" s="446"/>
      <c r="G21" s="446"/>
      <c r="H21" s="446"/>
      <c r="I21" s="44"/>
    </row>
    <row r="22" spans="1:9" ht="8.25" customHeight="1" x14ac:dyDescent="0.3">
      <c r="A22" s="2"/>
      <c r="B22" s="342"/>
      <c r="C22" s="342"/>
      <c r="D22" s="342"/>
      <c r="E22" s="342"/>
      <c r="F22" s="342"/>
      <c r="G22" s="342"/>
      <c r="H22" s="342"/>
      <c r="I22" s="44"/>
    </row>
    <row r="23" spans="1:9" ht="17.399999999999999" x14ac:dyDescent="0.3">
      <c r="A23" s="2"/>
      <c r="B23" s="456" t="s">
        <v>258</v>
      </c>
      <c r="C23" s="457"/>
      <c r="D23" s="342"/>
      <c r="E23" s="342"/>
      <c r="F23" s="342"/>
      <c r="G23" s="342"/>
      <c r="H23" s="342"/>
      <c r="I23" s="44"/>
    </row>
    <row r="24" spans="1:9" ht="9" customHeight="1" x14ac:dyDescent="0.3">
      <c r="A24" s="2"/>
      <c r="B24" s="342"/>
      <c r="C24" s="342"/>
      <c r="D24" s="342"/>
      <c r="E24" s="342"/>
      <c r="F24" s="342"/>
      <c r="G24" s="342"/>
      <c r="H24" s="342"/>
      <c r="I24" s="44"/>
    </row>
    <row r="25" spans="1:9" ht="6" customHeight="1" x14ac:dyDescent="0.25">
      <c r="A25" s="2"/>
      <c r="B25" s="455" t="s">
        <v>259</v>
      </c>
      <c r="C25" s="455"/>
      <c r="D25" s="455"/>
      <c r="E25" s="455"/>
      <c r="F25" s="455"/>
      <c r="G25" s="455"/>
      <c r="H25" s="455"/>
      <c r="I25" s="44"/>
    </row>
    <row r="26" spans="1:9" ht="31.2" customHeight="1" x14ac:dyDescent="0.25">
      <c r="A26" s="2"/>
      <c r="B26" s="455"/>
      <c r="C26" s="455"/>
      <c r="D26" s="455"/>
      <c r="E26" s="455"/>
      <c r="F26" s="455"/>
      <c r="G26" s="455"/>
      <c r="H26" s="455"/>
      <c r="I26" s="44"/>
    </row>
    <row r="27" spans="1:9" ht="7.5" customHeight="1" x14ac:dyDescent="0.3">
      <c r="A27" s="2"/>
      <c r="B27" s="341"/>
      <c r="C27" s="341"/>
      <c r="D27" s="341"/>
      <c r="E27" s="341"/>
      <c r="F27" s="341"/>
      <c r="G27" s="341"/>
      <c r="H27" s="341"/>
      <c r="I27" s="44"/>
    </row>
    <row r="28" spans="1:9" ht="17.399999999999999" x14ac:dyDescent="0.3">
      <c r="A28" s="2"/>
      <c r="B28" s="446" t="s">
        <v>342</v>
      </c>
      <c r="C28" s="446"/>
      <c r="D28" s="446"/>
      <c r="E28" s="446"/>
      <c r="F28" s="446"/>
      <c r="G28" s="446"/>
      <c r="H28" s="446"/>
      <c r="I28" s="44"/>
    </row>
    <row r="29" spans="1:9" ht="9" customHeight="1" x14ac:dyDescent="0.25">
      <c r="A29" s="2"/>
      <c r="B29" s="340"/>
      <c r="C29" s="340"/>
      <c r="D29" s="340"/>
      <c r="E29" s="340"/>
      <c r="F29" s="340"/>
      <c r="G29" s="340"/>
      <c r="H29" s="340"/>
      <c r="I29" s="44"/>
    </row>
    <row r="30" spans="1:9" x14ac:dyDescent="0.25">
      <c r="A30" s="2"/>
      <c r="B30" s="152"/>
      <c r="C30" s="152"/>
      <c r="D30" s="152"/>
      <c r="E30" s="152"/>
      <c r="F30" s="152"/>
      <c r="G30" s="152"/>
      <c r="H30" s="152"/>
      <c r="I30" s="44"/>
    </row>
    <row r="31" spans="1:9" ht="12.75" customHeight="1" x14ac:dyDescent="0.25">
      <c r="A31" s="2"/>
      <c r="B31" s="444" t="s">
        <v>261</v>
      </c>
      <c r="C31" s="444"/>
      <c r="D31" s="444"/>
      <c r="E31" s="444"/>
      <c r="F31" s="444"/>
      <c r="G31" s="444"/>
      <c r="H31" s="444"/>
      <c r="I31" s="44"/>
    </row>
    <row r="32" spans="1:9" x14ac:dyDescent="0.25">
      <c r="A32" s="2"/>
      <c r="B32" s="2"/>
      <c r="C32" s="2"/>
      <c r="D32" s="2"/>
      <c r="E32" s="2"/>
      <c r="F32" s="2"/>
      <c r="G32" s="2"/>
      <c r="H32" s="2"/>
      <c r="I32" s="44"/>
    </row>
    <row r="33" spans="1:9" s="170" customFormat="1" ht="15" x14ac:dyDescent="0.25">
      <c r="A33" s="55"/>
      <c r="B33" s="442" t="s">
        <v>262</v>
      </c>
      <c r="C33" s="443"/>
      <c r="D33" s="443"/>
      <c r="E33" s="55"/>
      <c r="F33" s="158"/>
      <c r="G33" s="183" t="s">
        <v>260</v>
      </c>
      <c r="H33" s="44"/>
      <c r="I33" s="55"/>
    </row>
    <row r="34" spans="1:9" s="170" customFormat="1" ht="7.5" customHeight="1" x14ac:dyDescent="0.25">
      <c r="A34" s="55"/>
      <c r="B34" s="55"/>
      <c r="C34" s="55"/>
      <c r="D34" s="55"/>
      <c r="E34" s="55"/>
      <c r="F34" s="158"/>
      <c r="G34" s="159"/>
      <c r="H34" s="44"/>
      <c r="I34" s="55"/>
    </row>
    <row r="35" spans="1:9" s="170" customFormat="1" ht="15" x14ac:dyDescent="0.25">
      <c r="A35" s="55"/>
      <c r="B35" s="442" t="s">
        <v>264</v>
      </c>
      <c r="C35" s="443"/>
      <c r="D35" s="443"/>
      <c r="E35" s="55"/>
      <c r="F35" s="55"/>
      <c r="G35" s="388" t="s">
        <v>271</v>
      </c>
      <c r="H35" s="44"/>
      <c r="I35" s="55"/>
    </row>
    <row r="36" spans="1:9" s="170" customFormat="1" ht="7.5" customHeight="1" x14ac:dyDescent="0.25">
      <c r="A36" s="55"/>
      <c r="B36" s="55"/>
      <c r="C36" s="55"/>
      <c r="D36" s="55"/>
      <c r="E36" s="55"/>
      <c r="F36" s="55"/>
      <c r="G36" s="159"/>
      <c r="H36" s="44"/>
      <c r="I36" s="55"/>
    </row>
    <row r="37" spans="1:9" s="170" customFormat="1" ht="15" x14ac:dyDescent="0.25">
      <c r="A37" s="55"/>
      <c r="B37" s="442" t="s">
        <v>265</v>
      </c>
      <c r="C37" s="443"/>
      <c r="D37" s="443"/>
      <c r="E37" s="55"/>
      <c r="F37" s="55"/>
      <c r="G37" s="183" t="s">
        <v>272</v>
      </c>
      <c r="H37" s="44"/>
      <c r="I37" s="55"/>
    </row>
    <row r="38" spans="1:9" s="170" customFormat="1" ht="7.5" customHeight="1" x14ac:dyDescent="0.25">
      <c r="A38" s="55"/>
      <c r="B38" s="55"/>
      <c r="C38" s="55"/>
      <c r="D38" s="55"/>
      <c r="E38" s="55"/>
      <c r="F38" s="55"/>
      <c r="G38" s="159"/>
      <c r="H38" s="44"/>
      <c r="I38" s="55"/>
    </row>
    <row r="39" spans="1:9" s="170" customFormat="1" ht="15" x14ac:dyDescent="0.25">
      <c r="A39" s="55"/>
      <c r="B39" s="442" t="s">
        <v>266</v>
      </c>
      <c r="C39" s="443"/>
      <c r="D39" s="443"/>
      <c r="E39" s="55"/>
      <c r="F39" s="55"/>
      <c r="G39" s="183" t="s">
        <v>273</v>
      </c>
      <c r="H39" s="44"/>
      <c r="I39" s="55"/>
    </row>
    <row r="40" spans="1:9" s="170" customFormat="1" ht="7.5" customHeight="1" x14ac:dyDescent="0.25">
      <c r="A40" s="55"/>
      <c r="B40" s="55"/>
      <c r="C40" s="55"/>
      <c r="D40" s="55"/>
      <c r="E40" s="55"/>
      <c r="F40" s="55"/>
      <c r="G40" s="159"/>
      <c r="H40" s="44"/>
      <c r="I40" s="55"/>
    </row>
    <row r="41" spans="1:9" s="170" customFormat="1" ht="15.6" x14ac:dyDescent="0.3">
      <c r="A41" s="55"/>
      <c r="B41" s="442" t="s">
        <v>267</v>
      </c>
      <c r="C41" s="443"/>
      <c r="D41" s="443"/>
      <c r="E41" s="55"/>
      <c r="F41" s="55"/>
      <c r="G41" s="34"/>
      <c r="H41" s="44"/>
      <c r="I41" s="55"/>
    </row>
    <row r="42" spans="1:9" s="170" customFormat="1" ht="15" x14ac:dyDescent="0.25">
      <c r="A42" s="55"/>
      <c r="B42" s="55"/>
      <c r="C42" s="55" t="s">
        <v>306</v>
      </c>
      <c r="D42" s="55"/>
      <c r="E42" s="55" t="s">
        <v>291</v>
      </c>
      <c r="F42" s="55"/>
      <c r="G42" s="183" t="s">
        <v>274</v>
      </c>
      <c r="H42" s="44"/>
      <c r="I42" s="55"/>
    </row>
    <row r="43" spans="1:9" s="170" customFormat="1" ht="15" x14ac:dyDescent="0.25">
      <c r="A43" s="55"/>
      <c r="B43" s="55"/>
      <c r="C43" s="55"/>
      <c r="D43" s="55"/>
      <c r="E43" s="55"/>
      <c r="F43" s="55"/>
      <c r="G43" s="183"/>
      <c r="H43" s="44"/>
      <c r="I43" s="55"/>
    </row>
    <row r="44" spans="1:9" s="170" customFormat="1" ht="7.5" customHeight="1" x14ac:dyDescent="0.25">
      <c r="A44" s="55"/>
      <c r="B44" s="55"/>
      <c r="C44" s="55"/>
      <c r="D44" s="55"/>
      <c r="E44" s="55"/>
      <c r="F44" s="55"/>
      <c r="G44" s="183"/>
      <c r="H44" s="44"/>
      <c r="I44" s="55"/>
    </row>
    <row r="45" spans="1:9" s="170" customFormat="1" ht="15" x14ac:dyDescent="0.25">
      <c r="A45" s="55"/>
      <c r="B45" s="55"/>
      <c r="C45" s="55" t="s">
        <v>307</v>
      </c>
      <c r="D45" s="55"/>
      <c r="E45" s="55" t="s">
        <v>292</v>
      </c>
      <c r="F45" s="55"/>
      <c r="G45" s="183" t="s">
        <v>276</v>
      </c>
      <c r="H45" s="44"/>
      <c r="I45" s="55"/>
    </row>
    <row r="46" spans="1:9" s="170" customFormat="1" ht="15" x14ac:dyDescent="0.25">
      <c r="A46" s="55"/>
      <c r="B46" s="55"/>
      <c r="C46" s="55"/>
      <c r="D46" s="55"/>
      <c r="E46" s="55"/>
      <c r="F46" s="55"/>
      <c r="G46" s="183"/>
      <c r="H46" s="44"/>
      <c r="I46" s="55"/>
    </row>
    <row r="47" spans="1:9" s="170" customFormat="1" ht="7.5" customHeight="1" x14ac:dyDescent="0.25">
      <c r="A47" s="55"/>
      <c r="B47" s="55"/>
      <c r="C47" s="55"/>
      <c r="D47" s="55"/>
      <c r="E47" s="55"/>
      <c r="F47" s="55"/>
      <c r="G47" s="159"/>
      <c r="H47" s="44"/>
      <c r="I47" s="55"/>
    </row>
    <row r="48" spans="1:9" s="170" customFormat="1" ht="15" x14ac:dyDescent="0.25">
      <c r="A48" s="55"/>
      <c r="B48" s="55"/>
      <c r="C48" s="55" t="s">
        <v>308</v>
      </c>
      <c r="D48" s="55"/>
      <c r="E48" s="55" t="s">
        <v>293</v>
      </c>
      <c r="F48" s="55"/>
      <c r="G48" s="183" t="s">
        <v>275</v>
      </c>
      <c r="H48" s="44"/>
      <c r="I48" s="55"/>
    </row>
    <row r="49" spans="1:9" s="170" customFormat="1" ht="15" x14ac:dyDescent="0.25">
      <c r="A49" s="55"/>
      <c r="B49" s="55"/>
      <c r="C49" s="55"/>
      <c r="D49" s="55"/>
      <c r="E49" s="55"/>
      <c r="F49" s="55"/>
      <c r="G49" s="183"/>
      <c r="H49" s="44"/>
      <c r="I49" s="55"/>
    </row>
    <row r="50" spans="1:9" s="170" customFormat="1" ht="7.5" customHeight="1" x14ac:dyDescent="0.25">
      <c r="A50" s="55"/>
      <c r="B50" s="55"/>
      <c r="C50" s="55"/>
      <c r="D50" s="55"/>
      <c r="E50" s="55"/>
      <c r="F50" s="55"/>
      <c r="G50" s="159"/>
      <c r="H50" s="44"/>
      <c r="I50" s="55"/>
    </row>
    <row r="51" spans="1:9" s="170" customFormat="1" ht="15" x14ac:dyDescent="0.25">
      <c r="A51" s="55"/>
      <c r="B51" s="55"/>
      <c r="C51" s="55" t="s">
        <v>309</v>
      </c>
      <c r="D51" s="55"/>
      <c r="E51" s="55" t="s">
        <v>294</v>
      </c>
      <c r="F51" s="55"/>
      <c r="G51" s="183" t="s">
        <v>277</v>
      </c>
      <c r="H51" s="44"/>
      <c r="I51" s="55"/>
    </row>
    <row r="52" spans="1:9" s="170" customFormat="1" ht="15" x14ac:dyDescent="0.25">
      <c r="A52" s="55"/>
      <c r="B52" s="55"/>
      <c r="C52" s="55"/>
      <c r="D52" s="55"/>
      <c r="E52" s="55"/>
      <c r="F52" s="55"/>
      <c r="G52" s="183"/>
      <c r="H52" s="44"/>
      <c r="I52" s="55"/>
    </row>
    <row r="53" spans="1:9" s="170" customFormat="1" ht="7.5" customHeight="1" x14ac:dyDescent="0.25">
      <c r="A53" s="55"/>
      <c r="B53" s="55"/>
      <c r="C53" s="55"/>
      <c r="D53" s="55"/>
      <c r="E53" s="55"/>
      <c r="F53" s="55"/>
      <c r="G53" s="159"/>
      <c r="H53" s="44"/>
      <c r="I53" s="55"/>
    </row>
    <row r="54" spans="1:9" s="170" customFormat="1" ht="15" x14ac:dyDescent="0.25">
      <c r="A54" s="55"/>
      <c r="B54" s="55"/>
      <c r="C54" s="55" t="s">
        <v>310</v>
      </c>
      <c r="D54" s="55"/>
      <c r="E54" s="55" t="s">
        <v>295</v>
      </c>
      <c r="F54" s="55"/>
      <c r="G54" s="183" t="s">
        <v>278</v>
      </c>
      <c r="H54" s="44"/>
      <c r="I54" s="55"/>
    </row>
    <row r="55" spans="1:9" s="170" customFormat="1" ht="15" x14ac:dyDescent="0.25">
      <c r="A55" s="55"/>
      <c r="B55" s="55"/>
      <c r="C55" s="55"/>
      <c r="D55" s="55"/>
      <c r="E55" s="55"/>
      <c r="F55" s="55"/>
      <c r="G55" s="183"/>
      <c r="H55" s="44"/>
      <c r="I55" s="55"/>
    </row>
    <row r="56" spans="1:9" s="170" customFormat="1" ht="7.5" customHeight="1" x14ac:dyDescent="0.25">
      <c r="A56" s="55"/>
      <c r="B56" s="55"/>
      <c r="C56" s="55"/>
      <c r="D56" s="55"/>
      <c r="E56" s="55"/>
      <c r="F56" s="55"/>
      <c r="G56" s="159"/>
      <c r="H56" s="44"/>
      <c r="I56" s="55"/>
    </row>
    <row r="57" spans="1:9" s="170" customFormat="1" ht="15" x14ac:dyDescent="0.25">
      <c r="A57" s="55"/>
      <c r="B57" s="55"/>
      <c r="C57" s="55" t="s">
        <v>311</v>
      </c>
      <c r="D57" s="55"/>
      <c r="E57" s="55" t="s">
        <v>296</v>
      </c>
      <c r="F57" s="55"/>
      <c r="G57" s="183" t="s">
        <v>279</v>
      </c>
      <c r="H57" s="44"/>
      <c r="I57" s="55"/>
    </row>
    <row r="58" spans="1:9" s="170" customFormat="1" ht="15" x14ac:dyDescent="0.25">
      <c r="A58" s="55"/>
      <c r="B58" s="55"/>
      <c r="C58" s="55"/>
      <c r="D58" s="55"/>
      <c r="E58" s="55"/>
      <c r="F58" s="55"/>
      <c r="G58" s="183"/>
      <c r="H58" s="44"/>
      <c r="I58" s="55"/>
    </row>
    <row r="59" spans="1:9" s="170" customFormat="1" ht="7.5" customHeight="1" x14ac:dyDescent="0.25">
      <c r="A59" s="55"/>
      <c r="B59" s="55"/>
      <c r="C59" s="55"/>
      <c r="D59" s="55"/>
      <c r="E59" s="55"/>
      <c r="F59" s="55"/>
      <c r="G59" s="159"/>
      <c r="H59" s="44"/>
      <c r="I59" s="55"/>
    </row>
    <row r="60" spans="1:9" s="170" customFormat="1" ht="15" x14ac:dyDescent="0.25">
      <c r="A60" s="55"/>
      <c r="B60" s="55"/>
      <c r="C60" s="55" t="s">
        <v>312</v>
      </c>
      <c r="D60" s="55"/>
      <c r="E60" s="55" t="s">
        <v>297</v>
      </c>
      <c r="F60" s="55"/>
      <c r="G60" s="183" t="s">
        <v>280</v>
      </c>
      <c r="H60" s="44"/>
      <c r="I60" s="55"/>
    </row>
    <row r="61" spans="1:9" s="170" customFormat="1" ht="15" x14ac:dyDescent="0.25">
      <c r="A61" s="55"/>
      <c r="B61" s="55"/>
      <c r="C61" s="55"/>
      <c r="D61" s="55"/>
      <c r="E61" s="55"/>
      <c r="F61" s="55"/>
      <c r="G61" s="183"/>
      <c r="H61" s="44"/>
      <c r="I61" s="55"/>
    </row>
    <row r="62" spans="1:9" s="170" customFormat="1" ht="7.5" customHeight="1" x14ac:dyDescent="0.25">
      <c r="A62" s="55"/>
      <c r="B62" s="55"/>
      <c r="C62" s="55"/>
      <c r="D62" s="55"/>
      <c r="E62" s="55"/>
      <c r="F62" s="55"/>
      <c r="G62" s="159"/>
      <c r="H62" s="44"/>
      <c r="I62" s="55"/>
    </row>
    <row r="63" spans="1:9" s="170" customFormat="1" ht="15" x14ac:dyDescent="0.25">
      <c r="A63" s="55"/>
      <c r="B63" s="55"/>
      <c r="C63" s="55" t="s">
        <v>313</v>
      </c>
      <c r="D63" s="55"/>
      <c r="E63" s="55" t="s">
        <v>298</v>
      </c>
      <c r="F63" s="55"/>
      <c r="G63" s="183" t="s">
        <v>281</v>
      </c>
      <c r="H63" s="44"/>
      <c r="I63" s="55"/>
    </row>
    <row r="64" spans="1:9" s="170" customFormat="1" ht="15" x14ac:dyDescent="0.25">
      <c r="A64" s="55"/>
      <c r="B64" s="55"/>
      <c r="C64" s="55"/>
      <c r="D64" s="55"/>
      <c r="E64" s="55"/>
      <c r="F64" s="55"/>
      <c r="G64" s="183"/>
      <c r="H64" s="44"/>
      <c r="I64" s="55"/>
    </row>
    <row r="65" spans="1:9" s="170" customFormat="1" ht="7.5" customHeight="1" x14ac:dyDescent="0.25">
      <c r="A65" s="55"/>
      <c r="B65" s="55"/>
      <c r="C65" s="55"/>
      <c r="D65" s="55"/>
      <c r="E65" s="55"/>
      <c r="F65" s="55"/>
      <c r="G65" s="159"/>
      <c r="H65" s="44"/>
      <c r="I65" s="55"/>
    </row>
    <row r="66" spans="1:9" s="170" customFormat="1" ht="15" x14ac:dyDescent="0.25">
      <c r="A66" s="55"/>
      <c r="B66" s="55"/>
      <c r="C66" s="55" t="s">
        <v>314</v>
      </c>
      <c r="D66" s="55"/>
      <c r="E66" s="55" t="s">
        <v>299</v>
      </c>
      <c r="F66" s="55"/>
      <c r="G66" s="183" t="s">
        <v>282</v>
      </c>
      <c r="H66" s="44"/>
      <c r="I66" s="55"/>
    </row>
    <row r="67" spans="1:9" s="170" customFormat="1" ht="15" x14ac:dyDescent="0.25">
      <c r="A67" s="55"/>
      <c r="B67" s="55"/>
      <c r="C67" s="55"/>
      <c r="D67" s="55"/>
      <c r="E67" s="55"/>
      <c r="F67" s="55"/>
      <c r="G67" s="183"/>
      <c r="H67" s="44"/>
      <c r="I67" s="55"/>
    </row>
    <row r="68" spans="1:9" s="170" customFormat="1" ht="7.5" customHeight="1" x14ac:dyDescent="0.25">
      <c r="A68" s="55"/>
      <c r="B68" s="55"/>
      <c r="C68" s="55"/>
      <c r="D68" s="55"/>
      <c r="E68" s="55"/>
      <c r="F68" s="55"/>
      <c r="G68" s="159"/>
      <c r="H68" s="44"/>
      <c r="I68" s="55"/>
    </row>
    <row r="69" spans="1:9" s="170" customFormat="1" ht="15" x14ac:dyDescent="0.25">
      <c r="A69" s="55"/>
      <c r="B69" s="55"/>
      <c r="C69" s="55" t="s">
        <v>315</v>
      </c>
      <c r="D69" s="55"/>
      <c r="E69" s="55" t="s">
        <v>300</v>
      </c>
      <c r="F69" s="55"/>
      <c r="G69" s="183" t="s">
        <v>283</v>
      </c>
      <c r="H69" s="44"/>
      <c r="I69" s="55"/>
    </row>
    <row r="70" spans="1:9" s="170" customFormat="1" ht="15" x14ac:dyDescent="0.25">
      <c r="A70" s="55"/>
      <c r="B70" s="55"/>
      <c r="C70" s="55"/>
      <c r="D70" s="55"/>
      <c r="E70" s="55"/>
      <c r="F70" s="55"/>
      <c r="G70" s="183"/>
      <c r="H70" s="44"/>
      <c r="I70" s="55"/>
    </row>
    <row r="71" spans="1:9" s="170" customFormat="1" ht="7.5" customHeight="1" x14ac:dyDescent="0.25">
      <c r="A71" s="55"/>
      <c r="B71" s="55"/>
      <c r="C71" s="55"/>
      <c r="D71" s="55"/>
      <c r="E71" s="55"/>
      <c r="F71" s="55"/>
      <c r="G71" s="159"/>
      <c r="H71" s="44"/>
      <c r="I71" s="55"/>
    </row>
    <row r="72" spans="1:9" s="170" customFormat="1" ht="15" x14ac:dyDescent="0.25">
      <c r="A72" s="55"/>
      <c r="B72" s="55"/>
      <c r="C72" s="55" t="s">
        <v>316</v>
      </c>
      <c r="D72" s="55"/>
      <c r="E72" s="55" t="s">
        <v>301</v>
      </c>
      <c r="F72" s="55"/>
      <c r="G72" s="183" t="s">
        <v>284</v>
      </c>
      <c r="H72" s="44"/>
      <c r="I72" s="55"/>
    </row>
    <row r="73" spans="1:9" s="170" customFormat="1" ht="15" x14ac:dyDescent="0.25">
      <c r="A73" s="55"/>
      <c r="B73" s="55"/>
      <c r="C73" s="55"/>
      <c r="D73" s="55"/>
      <c r="E73" s="55"/>
      <c r="F73" s="55"/>
      <c r="G73" s="183"/>
      <c r="H73" s="44"/>
      <c r="I73" s="55"/>
    </row>
    <row r="74" spans="1:9" s="170" customFormat="1" ht="7.5" customHeight="1" x14ac:dyDescent="0.25">
      <c r="A74" s="55"/>
      <c r="B74" s="55"/>
      <c r="C74" s="55"/>
      <c r="D74" s="55"/>
      <c r="E74" s="55"/>
      <c r="F74" s="55"/>
      <c r="G74" s="159"/>
      <c r="H74" s="44"/>
      <c r="I74" s="55"/>
    </row>
    <row r="75" spans="1:9" s="170" customFormat="1" ht="15" x14ac:dyDescent="0.25">
      <c r="A75" s="55"/>
      <c r="B75" s="55"/>
      <c r="C75" s="55" t="s">
        <v>317</v>
      </c>
      <c r="D75" s="55"/>
      <c r="E75" s="55" t="s">
        <v>302</v>
      </c>
      <c r="F75" s="55"/>
      <c r="G75" s="183" t="s">
        <v>285</v>
      </c>
      <c r="H75" s="44"/>
      <c r="I75" s="55"/>
    </row>
    <row r="76" spans="1:9" s="170" customFormat="1" ht="15" x14ac:dyDescent="0.25">
      <c r="A76" s="55"/>
      <c r="B76" s="55"/>
      <c r="C76" s="55"/>
      <c r="D76" s="55"/>
      <c r="E76" s="55"/>
      <c r="F76" s="55"/>
      <c r="G76" s="183"/>
      <c r="H76" s="44"/>
      <c r="I76" s="55"/>
    </row>
    <row r="77" spans="1:9" s="170" customFormat="1" ht="7.5" customHeight="1" x14ac:dyDescent="0.25">
      <c r="A77" s="55"/>
      <c r="B77" s="55"/>
      <c r="C77" s="55"/>
      <c r="D77" s="55"/>
      <c r="E77" s="55"/>
      <c r="F77" s="55"/>
      <c r="G77" s="159"/>
      <c r="H77" s="44"/>
      <c r="I77" s="55"/>
    </row>
    <row r="78" spans="1:9" s="170" customFormat="1" ht="15" x14ac:dyDescent="0.25">
      <c r="A78" s="55"/>
      <c r="B78" s="55"/>
      <c r="C78" s="55" t="s">
        <v>318</v>
      </c>
      <c r="D78" s="55"/>
      <c r="E78" s="55" t="s">
        <v>303</v>
      </c>
      <c r="F78" s="55"/>
      <c r="G78" s="183" t="s">
        <v>286</v>
      </c>
      <c r="H78" s="44"/>
      <c r="I78" s="55"/>
    </row>
    <row r="79" spans="1:9" s="170" customFormat="1" ht="15" x14ac:dyDescent="0.25">
      <c r="A79" s="55"/>
      <c r="B79" s="55"/>
      <c r="C79" s="55"/>
      <c r="D79" s="55"/>
      <c r="E79" s="55"/>
      <c r="F79" s="55"/>
      <c r="G79" s="183"/>
      <c r="H79" s="44"/>
      <c r="I79" s="55"/>
    </row>
    <row r="80" spans="1:9" s="170" customFormat="1" ht="7.5" customHeight="1" x14ac:dyDescent="0.25">
      <c r="A80" s="55"/>
      <c r="B80" s="55"/>
      <c r="C80" s="55"/>
      <c r="D80" s="55"/>
      <c r="E80" s="55"/>
      <c r="F80" s="55"/>
      <c r="G80" s="159"/>
      <c r="H80" s="44"/>
      <c r="I80" s="55"/>
    </row>
    <row r="81" spans="1:9" s="170" customFormat="1" ht="15" x14ac:dyDescent="0.25">
      <c r="A81" s="55"/>
      <c r="B81" s="55"/>
      <c r="C81" s="55" t="s">
        <v>319</v>
      </c>
      <c r="D81" s="55"/>
      <c r="E81" s="55" t="s">
        <v>304</v>
      </c>
      <c r="F81" s="55"/>
      <c r="G81" s="183" t="s">
        <v>287</v>
      </c>
      <c r="H81" s="44"/>
      <c r="I81" s="55"/>
    </row>
    <row r="82" spans="1:9" s="170" customFormat="1" ht="15" x14ac:dyDescent="0.25">
      <c r="A82" s="55"/>
      <c r="B82" s="55"/>
      <c r="C82" s="55"/>
      <c r="D82" s="55"/>
      <c r="E82" s="55"/>
      <c r="F82" s="55"/>
      <c r="G82" s="183"/>
      <c r="H82" s="44"/>
      <c r="I82" s="55"/>
    </row>
    <row r="83" spans="1:9" s="170" customFormat="1" ht="7.5" customHeight="1" x14ac:dyDescent="0.25">
      <c r="A83" s="55"/>
      <c r="B83" s="55"/>
      <c r="C83" s="55"/>
      <c r="D83" s="55"/>
      <c r="E83" s="55"/>
      <c r="F83" s="55"/>
      <c r="G83" s="159"/>
      <c r="H83" s="44"/>
      <c r="I83" s="55"/>
    </row>
    <row r="84" spans="1:9" s="170" customFormat="1" ht="15" x14ac:dyDescent="0.25">
      <c r="A84" s="55"/>
      <c r="B84" s="55"/>
      <c r="C84" s="55" t="s">
        <v>353</v>
      </c>
      <c r="D84" s="55"/>
      <c r="E84" s="55" t="s">
        <v>358</v>
      </c>
      <c r="F84" s="55"/>
      <c r="G84" s="215" t="s">
        <v>346</v>
      </c>
      <c r="H84" s="44"/>
      <c r="I84" s="55"/>
    </row>
    <row r="85" spans="1:9" s="170" customFormat="1" ht="15" x14ac:dyDescent="0.25">
      <c r="A85" s="55"/>
      <c r="B85" s="55"/>
      <c r="C85" s="55"/>
      <c r="D85" s="55"/>
      <c r="E85" s="55"/>
      <c r="F85" s="55"/>
      <c r="G85" s="215"/>
      <c r="H85" s="44"/>
      <c r="I85" s="55"/>
    </row>
    <row r="86" spans="1:9" s="170" customFormat="1" ht="7.5" customHeight="1" x14ac:dyDescent="0.25">
      <c r="A86" s="55"/>
      <c r="B86" s="55"/>
      <c r="C86" s="55"/>
      <c r="D86" s="55"/>
      <c r="E86" s="55"/>
      <c r="F86" s="55"/>
      <c r="G86" s="215"/>
      <c r="H86" s="44"/>
      <c r="I86" s="55"/>
    </row>
    <row r="87" spans="1:9" s="170" customFormat="1" ht="15" x14ac:dyDescent="0.25">
      <c r="A87" s="55"/>
      <c r="B87" s="55"/>
      <c r="C87" s="55" t="s">
        <v>354</v>
      </c>
      <c r="D87" s="55"/>
      <c r="E87" s="55" t="s">
        <v>359</v>
      </c>
      <c r="F87" s="55"/>
      <c r="G87" s="215" t="s">
        <v>347</v>
      </c>
      <c r="H87" s="44"/>
      <c r="I87" s="55"/>
    </row>
    <row r="88" spans="1:9" s="170" customFormat="1" ht="15" x14ac:dyDescent="0.25">
      <c r="A88" s="55"/>
      <c r="B88" s="55"/>
      <c r="C88" s="55"/>
      <c r="D88" s="55"/>
      <c r="E88" s="55"/>
      <c r="F88" s="55"/>
      <c r="G88" s="215"/>
      <c r="H88" s="44"/>
      <c r="I88" s="55"/>
    </row>
    <row r="89" spans="1:9" s="170" customFormat="1" ht="7.5" customHeight="1" x14ac:dyDescent="0.25">
      <c r="A89" s="55"/>
      <c r="B89" s="55"/>
      <c r="C89" s="55"/>
      <c r="D89" s="55"/>
      <c r="E89" s="55"/>
      <c r="F89" s="55"/>
      <c r="G89" s="215"/>
      <c r="H89" s="44"/>
      <c r="I89" s="55"/>
    </row>
    <row r="90" spans="1:9" s="170" customFormat="1" ht="15" x14ac:dyDescent="0.25">
      <c r="A90" s="55"/>
      <c r="B90" s="55"/>
      <c r="C90" s="55" t="s">
        <v>355</v>
      </c>
      <c r="D90" s="55"/>
      <c r="E90" s="55" t="s">
        <v>360</v>
      </c>
      <c r="F90" s="55"/>
      <c r="G90" s="215" t="s">
        <v>348</v>
      </c>
      <c r="H90" s="44"/>
      <c r="I90" s="55"/>
    </row>
    <row r="91" spans="1:9" s="170" customFormat="1" ht="15" x14ac:dyDescent="0.25">
      <c r="A91" s="55"/>
      <c r="B91" s="55"/>
      <c r="C91" s="55"/>
      <c r="D91" s="55"/>
      <c r="E91" s="55"/>
      <c r="F91" s="55"/>
      <c r="G91" s="215"/>
      <c r="H91" s="44"/>
      <c r="I91" s="55"/>
    </row>
    <row r="92" spans="1:9" s="170" customFormat="1" ht="7.5" customHeight="1" x14ac:dyDescent="0.25">
      <c r="A92" s="55"/>
      <c r="B92" s="55"/>
      <c r="C92" s="55"/>
      <c r="D92" s="55"/>
      <c r="E92" s="55"/>
      <c r="F92" s="55"/>
      <c r="G92" s="215"/>
      <c r="H92" s="44"/>
      <c r="I92" s="55"/>
    </row>
    <row r="93" spans="1:9" s="170" customFormat="1" ht="15" x14ac:dyDescent="0.25">
      <c r="A93" s="55"/>
      <c r="B93" s="55"/>
      <c r="C93" s="55" t="s">
        <v>356</v>
      </c>
      <c r="D93" s="55"/>
      <c r="E93" s="55" t="s">
        <v>361</v>
      </c>
      <c r="F93" s="55"/>
      <c r="G93" s="215" t="s">
        <v>349</v>
      </c>
      <c r="H93" s="44"/>
      <c r="I93" s="55"/>
    </row>
    <row r="94" spans="1:9" s="170" customFormat="1" ht="15" x14ac:dyDescent="0.25">
      <c r="A94" s="55"/>
      <c r="B94" s="55"/>
      <c r="C94" s="55"/>
      <c r="D94" s="55"/>
      <c r="E94" s="55"/>
      <c r="F94" s="55"/>
      <c r="G94" s="215"/>
      <c r="H94" s="44"/>
      <c r="I94" s="55"/>
    </row>
    <row r="95" spans="1:9" s="170" customFormat="1" ht="7.5" customHeight="1" x14ac:dyDescent="0.25">
      <c r="A95" s="55"/>
      <c r="B95" s="55"/>
      <c r="C95" s="55"/>
      <c r="D95" s="55"/>
      <c r="E95" s="55"/>
      <c r="F95" s="55"/>
      <c r="G95" s="215"/>
      <c r="H95" s="44"/>
      <c r="I95" s="55"/>
    </row>
    <row r="96" spans="1:9" s="170" customFormat="1" ht="15" x14ac:dyDescent="0.25">
      <c r="A96" s="55"/>
      <c r="B96" s="55"/>
      <c r="C96" s="55" t="s">
        <v>357</v>
      </c>
      <c r="D96" s="55"/>
      <c r="E96" s="55" t="s">
        <v>362</v>
      </c>
      <c r="F96" s="55"/>
      <c r="G96" s="215" t="s">
        <v>350</v>
      </c>
      <c r="H96" s="44"/>
      <c r="I96" s="55"/>
    </row>
    <row r="97" spans="1:9" s="170" customFormat="1" ht="15" x14ac:dyDescent="0.25">
      <c r="A97" s="55"/>
      <c r="B97" s="55"/>
      <c r="C97" s="55"/>
      <c r="D97" s="55"/>
      <c r="E97" s="55"/>
      <c r="F97" s="55"/>
      <c r="G97" s="215"/>
      <c r="H97" s="44"/>
      <c r="I97" s="55"/>
    </row>
    <row r="98" spans="1:9" s="170" customFormat="1" ht="7.5" customHeight="1" x14ac:dyDescent="0.25">
      <c r="A98" s="55"/>
      <c r="B98" s="55"/>
      <c r="C98" s="55"/>
      <c r="D98" s="55"/>
      <c r="E98" s="55"/>
      <c r="F98" s="55"/>
      <c r="G98" s="159"/>
      <c r="H98" s="44"/>
      <c r="I98" s="55"/>
    </row>
    <row r="99" spans="1:9" s="170" customFormat="1" ht="15" x14ac:dyDescent="0.25">
      <c r="A99" s="55"/>
      <c r="B99" s="442" t="s">
        <v>268</v>
      </c>
      <c r="C99" s="443"/>
      <c r="D99" s="443"/>
      <c r="E99" s="55"/>
      <c r="F99" s="55"/>
      <c r="G99" s="183" t="s">
        <v>288</v>
      </c>
      <c r="H99" s="44"/>
      <c r="I99" s="55"/>
    </row>
    <row r="100" spans="1:9" s="170" customFormat="1" ht="7.5" customHeight="1" x14ac:dyDescent="0.25">
      <c r="A100" s="55"/>
      <c r="B100" s="55"/>
      <c r="C100" s="55"/>
      <c r="D100" s="55"/>
      <c r="E100" s="55"/>
      <c r="F100" s="55"/>
      <c r="G100" s="159"/>
      <c r="H100" s="44"/>
      <c r="I100" s="55"/>
    </row>
    <row r="101" spans="1:9" s="170" customFormat="1" ht="15" x14ac:dyDescent="0.25">
      <c r="A101" s="55"/>
      <c r="B101" s="442" t="s">
        <v>269</v>
      </c>
      <c r="C101" s="443"/>
      <c r="D101" s="443"/>
      <c r="E101" s="55"/>
      <c r="F101" s="55"/>
      <c r="G101" s="183" t="s">
        <v>289</v>
      </c>
      <c r="H101" s="44"/>
      <c r="I101" s="55"/>
    </row>
    <row r="102" spans="1:9" s="170" customFormat="1" ht="7.5" customHeight="1" x14ac:dyDescent="0.25">
      <c r="A102" s="55"/>
      <c r="B102" s="55"/>
      <c r="C102" s="55"/>
      <c r="D102" s="55"/>
      <c r="E102" s="55"/>
      <c r="F102" s="55"/>
      <c r="G102" s="159"/>
      <c r="H102" s="44"/>
      <c r="I102" s="55"/>
    </row>
    <row r="103" spans="1:9" s="170" customFormat="1" ht="15" x14ac:dyDescent="0.25">
      <c r="A103" s="55"/>
      <c r="B103" s="442" t="s">
        <v>270</v>
      </c>
      <c r="C103" s="443"/>
      <c r="D103" s="443"/>
      <c r="E103" s="55"/>
      <c r="F103" s="55"/>
      <c r="G103" s="183" t="s">
        <v>290</v>
      </c>
      <c r="H103" s="44"/>
      <c r="I103" s="55"/>
    </row>
    <row r="104" spans="1:9" s="170" customFormat="1" ht="7.5" customHeight="1" x14ac:dyDescent="0.25">
      <c r="A104" s="55"/>
      <c r="B104" s="55"/>
      <c r="C104" s="55"/>
      <c r="D104" s="55"/>
      <c r="E104" s="55"/>
      <c r="F104" s="55"/>
      <c r="G104" s="55"/>
      <c r="H104" s="55"/>
      <c r="I104" s="44"/>
    </row>
    <row r="105" spans="1:9" s="170" customFormat="1" ht="15" x14ac:dyDescent="0.25">
      <c r="A105" s="55"/>
      <c r="B105" s="442" t="s">
        <v>305</v>
      </c>
      <c r="C105" s="443"/>
      <c r="D105" s="443"/>
      <c r="E105" s="55"/>
      <c r="F105" s="55"/>
      <c r="G105" s="183" t="s">
        <v>305</v>
      </c>
      <c r="H105" s="55"/>
      <c r="I105" s="44"/>
    </row>
    <row r="106" spans="1:9" s="170" customFormat="1" ht="15" x14ac:dyDescent="0.25">
      <c r="A106" s="55"/>
      <c r="B106" s="55"/>
      <c r="C106" s="55"/>
      <c r="D106" s="55"/>
      <c r="E106" s="55"/>
      <c r="F106" s="55"/>
      <c r="G106" s="55"/>
      <c r="H106" s="55"/>
      <c r="I106" s="44"/>
    </row>
    <row r="107" spans="1:9" s="170" customFormat="1" ht="15" x14ac:dyDescent="0.25">
      <c r="I107" s="171"/>
    </row>
    <row r="108" spans="1:9" s="170" customFormat="1" ht="15" x14ac:dyDescent="0.25">
      <c r="I108" s="171"/>
    </row>
  </sheetData>
  <sheetProtection selectLockedCells="1"/>
  <customSheetViews>
    <customSheetView guid="{24F8A60A-E436-41F4-8B3A-E9289E290C45}">
      <pageMargins left="0.7" right="0.7" top="0.75" bottom="0.75" header="0.3" footer="0.3"/>
    </customSheetView>
  </customSheetViews>
  <mergeCells count="19">
    <mergeCell ref="B31:H31"/>
    <mergeCell ref="B41:D41"/>
    <mergeCell ref="B2:H2"/>
    <mergeCell ref="B4:H5"/>
    <mergeCell ref="B7:H10"/>
    <mergeCell ref="B15:H17"/>
    <mergeCell ref="B33:D33"/>
    <mergeCell ref="B19:H21"/>
    <mergeCell ref="B25:H26"/>
    <mergeCell ref="B28:H28"/>
    <mergeCell ref="B23:C23"/>
    <mergeCell ref="B12:H13"/>
    <mergeCell ref="B99:D99"/>
    <mergeCell ref="B101:D101"/>
    <mergeCell ref="B103:D103"/>
    <mergeCell ref="B105:D105"/>
    <mergeCell ref="B35:D35"/>
    <mergeCell ref="B37:D37"/>
    <mergeCell ref="B39:D39"/>
  </mergeCells>
  <hyperlinks>
    <hyperlink ref="G33" location="'ABF 1 (cover)'!A1" display="ABF 1" xr:uid="{00000000-0004-0000-0000-000000000000}"/>
    <hyperlink ref="G35" location="'ABF 2 Client Stats'!A1" display="ABF 2" xr:uid="{00000000-0004-0000-0000-000001000000}"/>
    <hyperlink ref="G37" location="'ABF 3'!A1" display="ABF 3" xr:uid="{00000000-0004-0000-0000-000002000000}"/>
    <hyperlink ref="G39" location="'ABF 4'!A1" display="ABF 4" xr:uid="{00000000-0004-0000-0000-000003000000}"/>
    <hyperlink ref="G48" location="'ABF 5 (11)'!ABF5_1" display="ABF 5 (11)" xr:uid="{00000000-0004-0000-0000-000006000000}"/>
    <hyperlink ref="G51" location="'ABF 5 (12)'!ABF5_1" display="ABF 5 (12)" xr:uid="{00000000-0004-0000-0000-000007000000}"/>
    <hyperlink ref="G54" location="'ABF 5 (13)'!ABF5_1" display="ABF 5 (13)" xr:uid="{00000000-0004-0000-0000-000008000000}"/>
    <hyperlink ref="G57" location="'ABF 5 (14)'!ABF5_1" display="ABF 5 (14)" xr:uid="{00000000-0004-0000-0000-000009000000}"/>
    <hyperlink ref="G60" location="'ABF 5 (15)'!ABF5_1" display="ABF 5 (15)" xr:uid="{00000000-0004-0000-0000-00000A000000}"/>
    <hyperlink ref="G63" location="'ABF 5 (16)'!ABF5_1" display="ABF 5 (16)" xr:uid="{00000000-0004-0000-0000-00000B000000}"/>
    <hyperlink ref="G66" location="'ABF 5 (17)'!ABF5_1" display="ABF 5 (17)" xr:uid="{00000000-0004-0000-0000-00000C000000}"/>
    <hyperlink ref="G69" location="'ABF 5 (18)'!ABF5_1" display="ABF 5 (18)" xr:uid="{00000000-0004-0000-0000-00000D000000}"/>
    <hyperlink ref="G72" location="'ABF 5 (19)'!ABF5_1" display="ABF 5 (19)" xr:uid="{00000000-0004-0000-0000-00000E000000}"/>
    <hyperlink ref="G75" location="'ABF 5 (20)'!ABF5_1" display="ABF 5 (20)" xr:uid="{00000000-0004-0000-0000-00000F000000}"/>
    <hyperlink ref="G78" location="'ABF 5 (21)'!ABF5_1" display="ABF 5 (21)" xr:uid="{00000000-0004-0000-0000-000010000000}"/>
    <hyperlink ref="G81" location="'ABF 5 (22)'!ABF5_1" display="ABF 5 (22)" xr:uid="{00000000-0004-0000-0000-000011000000}"/>
    <hyperlink ref="G99" location="'ABF 6'!A1" display="ABF 6" xr:uid="{00000000-0004-0000-0000-000020000000}"/>
    <hyperlink ref="G101" location="'ABF 7A'!A1" display="ABF 7A" xr:uid="{00000000-0004-0000-0000-000021000000}"/>
    <hyperlink ref="G103" location="'ABF 7B'!A1" display="ABF 7B" xr:uid="{00000000-0004-0000-0000-000022000000}"/>
    <hyperlink ref="G84" location="'ABF 5 (23)'!ABF5_1" display="ABF 5 (23)" xr:uid="{00000000-0004-0000-0000-000024000000}"/>
    <hyperlink ref="G87" location="'ABF 5 (24)'!ABF5_1" display="ABF 5 (24)" xr:uid="{00000000-0004-0000-0000-000026000000}"/>
    <hyperlink ref="G90" location="'ABF 5 (25)'!ABF5_1" display="ABF 5 (25)" xr:uid="{00000000-0004-0000-0000-000028000000}"/>
    <hyperlink ref="G93" location="'ABF 5 (26)'!ABF5_1" display="ABF 5 (26)" xr:uid="{00000000-0004-0000-0000-00002A000000}"/>
    <hyperlink ref="G96" location="'ABF 5 (27)'!ABF5_1" display="ABF 5 (27)" xr:uid="{00000000-0004-0000-0000-00002C000000}"/>
    <hyperlink ref="G42" location="'ABF 5 (col 9)'!A1" display="ABF 5 (col 9)" xr:uid="{00000000-0004-0000-0000-000004000000}"/>
    <hyperlink ref="G45" location="'ABF 5 (10)'!ABF5_1" display="ABF 5 (10)" xr:uid="{64FDE1DC-C65B-44FE-8F87-3BAA62190E25}"/>
    <hyperlink ref="G105" location="Checklist!A1" display="Checklist" xr:uid="{00000000-0004-0000-0000-000023000000}"/>
  </hyperlinks>
  <pageMargins left="0.45" right="0.45" top="0.75" bottom="0.75" header="0.3" footer="0.3"/>
  <pageSetup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06A4-9B12-4200-8E2D-009DDF466E2D}">
  <sheetPr>
    <tabColor rgb="FFFFC000"/>
    <pageSetUpPr fitToPage="1"/>
  </sheetPr>
  <dimension ref="A1:J34"/>
  <sheetViews>
    <sheetView topLeftCell="A22" workbookViewId="0">
      <selection activeCell="D6" sqref="D6"/>
    </sheetView>
  </sheetViews>
  <sheetFormatPr defaultColWidth="9.109375" defaultRowHeight="13.2" x14ac:dyDescent="0.25"/>
  <cols>
    <col min="1" max="2" width="9.109375" style="316"/>
    <col min="3" max="3" width="17.88671875" style="316" bestFit="1" customWidth="1"/>
    <col min="4" max="4" width="9.109375" style="316"/>
    <col min="5" max="5" width="14.33203125" style="316" customWidth="1"/>
    <col min="6" max="6" width="12.33203125" style="316" customWidth="1"/>
    <col min="7" max="7" width="8.6640625" style="316" customWidth="1"/>
    <col min="8" max="16384" width="9.109375" style="316"/>
  </cols>
  <sheetData>
    <row r="1" spans="1:10" x14ac:dyDescent="0.25">
      <c r="A1" s="315"/>
      <c r="B1" s="315"/>
      <c r="C1" s="315"/>
      <c r="D1" s="315"/>
      <c r="E1" s="315"/>
      <c r="F1" s="315"/>
      <c r="G1" s="315"/>
      <c r="H1" s="315"/>
    </row>
    <row r="2" spans="1:10" ht="15.6" x14ac:dyDescent="0.3">
      <c r="A2" s="315"/>
      <c r="B2" s="459" t="s">
        <v>320</v>
      </c>
      <c r="C2" s="459"/>
      <c r="D2" s="459"/>
      <c r="E2" s="459"/>
      <c r="F2" s="459"/>
      <c r="G2" s="459"/>
      <c r="H2" s="315"/>
    </row>
    <row r="3" spans="1:10" x14ac:dyDescent="0.25">
      <c r="A3" s="315"/>
      <c r="B3" s="315"/>
      <c r="C3" s="315"/>
      <c r="D3" s="315"/>
      <c r="E3" s="315"/>
      <c r="F3" s="315"/>
      <c r="G3" s="315"/>
      <c r="H3" s="315"/>
    </row>
    <row r="4" spans="1:10" x14ac:dyDescent="0.25">
      <c r="A4" s="315"/>
      <c r="B4" s="460" t="s">
        <v>321</v>
      </c>
      <c r="C4" s="460"/>
      <c r="D4" s="460"/>
      <c r="E4" s="460"/>
      <c r="F4" s="460"/>
      <c r="G4" s="460"/>
      <c r="H4" s="315"/>
    </row>
    <row r="5" spans="1:10" x14ac:dyDescent="0.25">
      <c r="A5" s="315"/>
      <c r="B5" s="460"/>
      <c r="C5" s="460"/>
      <c r="D5" s="460"/>
      <c r="E5" s="460"/>
      <c r="F5" s="460"/>
      <c r="G5" s="460"/>
      <c r="H5" s="315"/>
    </row>
    <row r="6" spans="1:10" x14ac:dyDescent="0.25">
      <c r="A6" s="315"/>
      <c r="B6" s="317"/>
      <c r="C6" s="317"/>
      <c r="D6" s="315"/>
      <c r="E6" s="315"/>
      <c r="F6" s="315"/>
      <c r="G6" s="315"/>
      <c r="H6" s="315"/>
    </row>
    <row r="7" spans="1:10" ht="15" x14ac:dyDescent="0.25">
      <c r="A7" s="315"/>
      <c r="B7" s="318" t="s">
        <v>260</v>
      </c>
      <c r="C7" s="319"/>
      <c r="D7" s="320"/>
      <c r="E7" s="321"/>
      <c r="F7" s="322" t="str">
        <f>'[1]ABF 1 (cover)'!C22</f>
        <v>Address:</v>
      </c>
      <c r="G7" s="323" t="str">
        <f>'ABF 1 (cover)'!D22</f>
        <v>Error</v>
      </c>
      <c r="H7" s="318"/>
    </row>
    <row r="8" spans="1:10" ht="15" x14ac:dyDescent="0.25">
      <c r="A8" s="315"/>
      <c r="B8" s="315"/>
      <c r="C8" s="315"/>
      <c r="D8" s="324"/>
      <c r="E8" s="318"/>
      <c r="F8" s="325" t="str">
        <f>'[1]ABF 1 (cover)'!C23</f>
        <v>Phone:</v>
      </c>
      <c r="G8" s="326" t="str">
        <f>'ABF 1 (cover)'!D23</f>
        <v>Error</v>
      </c>
      <c r="H8" s="318"/>
      <c r="I8" s="327"/>
      <c r="J8" s="327"/>
    </row>
    <row r="9" spans="1:10" ht="15" x14ac:dyDescent="0.25">
      <c r="A9" s="315"/>
      <c r="B9" s="315"/>
      <c r="C9" s="315"/>
      <c r="D9" s="324"/>
      <c r="E9" s="318"/>
      <c r="F9" s="325" t="str">
        <f>'[1]ABF 1 (cover)'!C24</f>
        <v>Fax:</v>
      </c>
      <c r="G9" s="326" t="str">
        <f>'ABF 1 (cover)'!D24</f>
        <v>Error</v>
      </c>
      <c r="H9" s="318"/>
      <c r="I9" s="327"/>
      <c r="J9" s="327"/>
    </row>
    <row r="10" spans="1:10" ht="15" x14ac:dyDescent="0.25">
      <c r="A10" s="315"/>
      <c r="B10" s="315"/>
      <c r="C10" s="315"/>
      <c r="D10" s="324"/>
      <c r="E10" s="318"/>
      <c r="F10" s="325" t="str">
        <f>'[1]ABF 1 (cover)'!C25</f>
        <v>Email:</v>
      </c>
      <c r="G10" s="326" t="str">
        <f>'ABF 1 (cover)'!D25</f>
        <v>Error</v>
      </c>
      <c r="H10" s="318"/>
      <c r="I10" s="327"/>
      <c r="J10" s="327"/>
    </row>
    <row r="11" spans="1:10" ht="15" x14ac:dyDescent="0.25">
      <c r="A11" s="315"/>
      <c r="B11" s="315"/>
      <c r="C11" s="315"/>
      <c r="D11" s="324"/>
      <c r="E11" s="318"/>
      <c r="F11" s="325" t="str">
        <f>'[1]ABF 1 (cover)'!C26</f>
        <v>Contact Person:</v>
      </c>
      <c r="G11" s="326" t="str">
        <f>'ABF 1 (cover)'!D26</f>
        <v>Error</v>
      </c>
      <c r="H11" s="318"/>
      <c r="I11" s="327"/>
      <c r="J11" s="327"/>
    </row>
    <row r="12" spans="1:10" ht="15" x14ac:dyDescent="0.25">
      <c r="A12" s="315"/>
      <c r="B12" s="315"/>
      <c r="C12" s="315"/>
      <c r="D12" s="324"/>
      <c r="E12" s="318"/>
      <c r="F12" s="325" t="str">
        <f>'[1]ABF 1 (cover)'!C27</f>
        <v>Agency Fiscal Year:</v>
      </c>
      <c r="G12" s="326" t="str">
        <f>'ABF 1 (cover)'!D27</f>
        <v>Error</v>
      </c>
      <c r="H12" s="318"/>
      <c r="I12" s="327"/>
      <c r="J12" s="327"/>
    </row>
    <row r="13" spans="1:10" ht="15" x14ac:dyDescent="0.25">
      <c r="A13" s="315"/>
      <c r="B13" s="315"/>
      <c r="C13" s="315"/>
      <c r="D13" s="328"/>
      <c r="E13" s="329"/>
      <c r="F13" s="330" t="str">
        <f>'[1]ABF 1 (cover)'!C28</f>
        <v>Mission and Other Info:</v>
      </c>
      <c r="G13" s="331" t="str">
        <f>'ABF 1 (cover)'!D28</f>
        <v>Error</v>
      </c>
      <c r="H13" s="318"/>
      <c r="I13" s="327"/>
      <c r="J13" s="327"/>
    </row>
    <row r="14" spans="1:10" ht="15" x14ac:dyDescent="0.25">
      <c r="A14" s="315"/>
      <c r="B14" s="317"/>
      <c r="C14" s="317"/>
      <c r="D14" s="318"/>
      <c r="E14" s="318"/>
      <c r="F14" s="318"/>
      <c r="G14" s="318"/>
      <c r="H14" s="318"/>
      <c r="I14" s="327"/>
      <c r="J14" s="327"/>
    </row>
    <row r="15" spans="1:10" ht="15" x14ac:dyDescent="0.25">
      <c r="A15" s="315"/>
      <c r="B15" s="318" t="s">
        <v>271</v>
      </c>
      <c r="C15" s="318"/>
      <c r="D15" s="467" t="s">
        <v>499</v>
      </c>
      <c r="E15" s="468"/>
      <c r="F15" s="468"/>
      <c r="G15" s="469"/>
      <c r="H15" s="318"/>
    </row>
    <row r="16" spans="1:10" ht="15" x14ac:dyDescent="0.25">
      <c r="A16" s="315"/>
      <c r="B16" s="318"/>
      <c r="C16" s="318"/>
      <c r="D16" s="470"/>
      <c r="E16" s="471"/>
      <c r="F16" s="471"/>
      <c r="G16" s="472"/>
      <c r="H16" s="318"/>
    </row>
    <row r="17" spans="1:8" ht="15" x14ac:dyDescent="0.25">
      <c r="A17" s="315"/>
      <c r="B17" s="329"/>
      <c r="C17" s="329"/>
      <c r="D17" s="318"/>
      <c r="E17" s="318"/>
      <c r="F17" s="318"/>
      <c r="G17" s="318"/>
      <c r="H17" s="318"/>
    </row>
    <row r="18" spans="1:8" ht="15" x14ac:dyDescent="0.25">
      <c r="A18" s="315"/>
      <c r="B18" s="318" t="s">
        <v>272</v>
      </c>
      <c r="C18" s="318"/>
      <c r="D18" s="336"/>
      <c r="E18" s="337"/>
      <c r="F18" s="338" t="s">
        <v>401</v>
      </c>
      <c r="G18" s="339" t="str">
        <f>'ABF 3 (wages)'!C33</f>
        <v>Error</v>
      </c>
      <c r="H18" s="318"/>
    </row>
    <row r="19" spans="1:8" ht="15" x14ac:dyDescent="0.25">
      <c r="A19" s="315"/>
      <c r="B19" s="329"/>
      <c r="C19" s="329"/>
      <c r="D19" s="318"/>
      <c r="E19" s="318"/>
      <c r="F19" s="318"/>
      <c r="G19" s="318"/>
      <c r="H19" s="315"/>
    </row>
    <row r="20" spans="1:8" ht="15" x14ac:dyDescent="0.25">
      <c r="A20" s="315"/>
      <c r="B20" s="318" t="s">
        <v>273</v>
      </c>
      <c r="C20" s="318"/>
      <c r="D20" s="461"/>
      <c r="E20" s="462"/>
      <c r="F20" s="462"/>
      <c r="G20" s="463"/>
      <c r="H20" s="315"/>
    </row>
    <row r="21" spans="1:8" ht="15" x14ac:dyDescent="0.25">
      <c r="A21" s="315"/>
      <c r="B21" s="318"/>
      <c r="C21" s="318"/>
      <c r="D21" s="464"/>
      <c r="E21" s="465"/>
      <c r="F21" s="465"/>
      <c r="G21" s="466"/>
      <c r="H21" s="315"/>
    </row>
    <row r="22" spans="1:8" ht="15" x14ac:dyDescent="0.25">
      <c r="A22" s="315"/>
      <c r="B22" s="329"/>
      <c r="C22" s="329"/>
      <c r="D22" s="318"/>
      <c r="E22" s="318"/>
      <c r="F22" s="318"/>
      <c r="G22" s="318"/>
      <c r="H22" s="315"/>
    </row>
    <row r="23" spans="1:8" ht="15" x14ac:dyDescent="0.25">
      <c r="A23" s="315"/>
      <c r="B23" s="318" t="s">
        <v>322</v>
      </c>
      <c r="C23" s="318" t="s">
        <v>274</v>
      </c>
      <c r="D23" s="335"/>
      <c r="E23" s="321"/>
      <c r="F23" s="322" t="str">
        <f>'[1]ABF 5 (col 9)'!$C$76</f>
        <v>Story Co. box or % of multi-county:</v>
      </c>
      <c r="G23" s="323" t="str">
        <f>'ABF 5 (program budget)'!$D$77</f>
        <v>O.K.</v>
      </c>
      <c r="H23" s="315"/>
    </row>
    <row r="24" spans="1:8" ht="15" x14ac:dyDescent="0.25">
      <c r="A24" s="315"/>
      <c r="B24" s="318"/>
      <c r="C24" s="318"/>
      <c r="D24" s="332"/>
      <c r="E24" s="318"/>
      <c r="F24" s="325" t="str">
        <f>'[1]ABF 5 (col 9)'!$C$77</f>
        <v>Units of Service filled in?</v>
      </c>
      <c r="G24" s="326" t="str">
        <f>'ABF 5 (program budget)'!$D$78</f>
        <v>O.K.</v>
      </c>
      <c r="H24" s="315"/>
    </row>
    <row r="25" spans="1:8" ht="15" x14ac:dyDescent="0.25">
      <c r="A25" s="315"/>
      <c r="B25" s="318"/>
      <c r="C25" s="318"/>
      <c r="D25" s="332"/>
      <c r="E25" s="318"/>
      <c r="F25" s="325" t="str">
        <f>'[1]ABF 5 (col 9)'!$C$78</f>
        <v>Total Participants listed?</v>
      </c>
      <c r="G25" s="326" t="str">
        <f>'ABF 5 (program budget)'!$D$79</f>
        <v>O.K.</v>
      </c>
      <c r="H25" s="315"/>
    </row>
    <row r="26" spans="1:8" ht="15" x14ac:dyDescent="0.25">
      <c r="A26" s="315"/>
      <c r="B26" s="318"/>
      <c r="C26" s="318"/>
      <c r="D26" s="333"/>
      <c r="E26" s="329"/>
      <c r="F26" s="330" t="str">
        <f>'[1]ABF 5 (col 9)'!$C$79</f>
        <v>Story County Participants listed?</v>
      </c>
      <c r="G26" s="331" t="str">
        <f>'ABF 5 (program budget)'!$D$80</f>
        <v>O.K.</v>
      </c>
      <c r="H26" s="315"/>
    </row>
    <row r="27" spans="1:8" ht="15" x14ac:dyDescent="0.25">
      <c r="A27" s="315"/>
      <c r="B27" s="318"/>
      <c r="C27" s="318"/>
      <c r="D27" s="318"/>
      <c r="E27" s="318"/>
      <c r="F27" s="318"/>
      <c r="G27" s="318"/>
      <c r="H27" s="315"/>
    </row>
    <row r="28" spans="1:8" ht="15" x14ac:dyDescent="0.25">
      <c r="A28" s="315"/>
      <c r="B28" s="321" t="s">
        <v>289</v>
      </c>
      <c r="C28" s="321"/>
      <c r="D28" s="335"/>
      <c r="E28" s="321"/>
      <c r="F28" s="322" t="str">
        <f>'[1]ABF 7A'!F51</f>
        <v>Proposed Revenues?</v>
      </c>
      <c r="G28" s="323" t="str">
        <f>'ABF 7A '!E53</f>
        <v>Error</v>
      </c>
      <c r="H28" s="315"/>
    </row>
    <row r="29" spans="1:8" ht="15" x14ac:dyDescent="0.25">
      <c r="A29" s="315"/>
      <c r="B29" s="318"/>
      <c r="C29" s="318"/>
      <c r="D29" s="324"/>
      <c r="E29" s="315"/>
      <c r="F29" s="325" t="str">
        <f>'[1]ABF 7A'!F52</f>
        <v>Proposed Expenses?</v>
      </c>
      <c r="G29" s="326" t="str">
        <f>'ABF 7A '!E54</f>
        <v>Error</v>
      </c>
      <c r="H29" s="315"/>
    </row>
    <row r="30" spans="1:8" ht="15" x14ac:dyDescent="0.25">
      <c r="A30" s="315"/>
      <c r="B30" s="318"/>
      <c r="C30" s="318"/>
      <c r="D30" s="328"/>
      <c r="E30" s="317"/>
      <c r="F30" s="330" t="str">
        <f>'[1]ABF 7A'!F53</f>
        <v>Proposed Revenues/Expenses are:</v>
      </c>
      <c r="G30" s="331" t="str">
        <f>'ABF 7A '!E55</f>
        <v>Equal</v>
      </c>
      <c r="H30" s="315"/>
    </row>
    <row r="31" spans="1:8" ht="15" x14ac:dyDescent="0.25">
      <c r="A31" s="315"/>
      <c r="B31" s="329"/>
      <c r="C31" s="329"/>
      <c r="D31" s="317"/>
      <c r="E31" s="317"/>
      <c r="F31" s="317"/>
      <c r="G31" s="329"/>
      <c r="H31" s="315"/>
    </row>
    <row r="32" spans="1:8" ht="15" x14ac:dyDescent="0.25">
      <c r="A32" s="315"/>
      <c r="B32" s="318" t="s">
        <v>290</v>
      </c>
      <c r="C32" s="315"/>
      <c r="D32" s="320"/>
      <c r="E32" s="334"/>
      <c r="F32" s="322" t="str">
        <f>'[1]ABF 7B'!D54</f>
        <v>Non-ASSET Funded Revenue Listed?</v>
      </c>
      <c r="G32" s="323" t="str">
        <f>'ABF 7B (full budget)'!E55</f>
        <v>Error</v>
      </c>
      <c r="H32" s="315"/>
    </row>
    <row r="33" spans="1:8" x14ac:dyDescent="0.25">
      <c r="A33" s="315"/>
      <c r="B33" s="315"/>
      <c r="C33" s="315"/>
      <c r="D33" s="328"/>
      <c r="E33" s="317"/>
      <c r="F33" s="330" t="str">
        <f>'[1]ABF 7B'!D55</f>
        <v>Non-ASSET Funded Expenses Listed?</v>
      </c>
      <c r="G33" s="331" t="str">
        <f>'ABF 7B (full budget)'!E56</f>
        <v>Error</v>
      </c>
      <c r="H33" s="315"/>
    </row>
    <row r="34" spans="1:8" x14ac:dyDescent="0.25">
      <c r="A34" s="315"/>
      <c r="B34" s="315"/>
      <c r="C34" s="315"/>
      <c r="D34" s="315"/>
      <c r="E34" s="315"/>
      <c r="F34" s="315"/>
      <c r="G34" s="315"/>
      <c r="H34" s="315"/>
    </row>
  </sheetData>
  <sheetProtection sheet="1" selectLockedCells="1"/>
  <mergeCells count="4">
    <mergeCell ref="B2:G2"/>
    <mergeCell ref="B4:G5"/>
    <mergeCell ref="D20:G21"/>
    <mergeCell ref="D15:G16"/>
  </mergeCells>
  <conditionalFormatting sqref="G30">
    <cfRule type="containsText" dxfId="21" priority="25" stopIfTrue="1" operator="containsText" text="Unequal">
      <formula>NOT(ISERROR(SEARCH("Unequal",G30)))</formula>
    </cfRule>
    <cfRule type="containsText" dxfId="20" priority="26" stopIfTrue="1" operator="containsText" text="Equal">
      <formula>NOT(ISERROR(SEARCH("Equal",G30)))</formula>
    </cfRule>
  </conditionalFormatting>
  <conditionalFormatting sqref="G32:G33 G7:G14 G17:G29">
    <cfRule type="containsText" dxfId="19" priority="27" stopIfTrue="1" operator="containsText" text="Error">
      <formula>NOT(ISERROR(SEARCH("Error",G7)))</formula>
    </cfRule>
    <cfRule type="containsText" dxfId="18" priority="28" stopIfTrue="1" operator="containsText" text="O.K.">
      <formula>NOT(ISERROR(SEARCH("O.K.",G7)))</formula>
    </cfRule>
  </conditionalFormatting>
  <printOptions horizontalCentered="1"/>
  <pageMargins left="0.7" right="0.7" top="0.75" bottom="0.75" header="0.3" footer="0.3"/>
  <pageSetup scale="73" fitToWidth="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pageSetUpPr fitToPage="1"/>
  </sheetPr>
  <dimension ref="A1:N68"/>
  <sheetViews>
    <sheetView tabSelected="1" zoomScaleNormal="100" zoomScaleSheetLayoutView="100" workbookViewId="0">
      <selection activeCell="A6" sqref="A6:I6"/>
    </sheetView>
  </sheetViews>
  <sheetFormatPr defaultColWidth="9.33203125" defaultRowHeight="13.2" x14ac:dyDescent="0.25"/>
  <cols>
    <col min="1" max="1" width="17.33203125" style="169" customWidth="1"/>
    <col min="2" max="2" width="11.6640625" style="169" customWidth="1"/>
    <col min="3" max="3" width="7.33203125" style="169" customWidth="1"/>
    <col min="4" max="4" width="10.6640625" style="169" customWidth="1"/>
    <col min="5" max="5" width="12.44140625" style="169" customWidth="1"/>
    <col min="6" max="6" width="9.44140625" style="169" customWidth="1"/>
    <col min="7" max="7" width="9.33203125" style="169"/>
    <col min="8" max="8" width="9.33203125" style="169" customWidth="1"/>
    <col min="9" max="9" width="15.6640625" style="169" customWidth="1"/>
    <col min="10" max="16384" width="9.33203125" style="169"/>
  </cols>
  <sheetData>
    <row r="1" spans="1:14" ht="17.399999999999999" x14ac:dyDescent="0.3">
      <c r="A1" s="445" t="s">
        <v>443</v>
      </c>
      <c r="B1" s="486"/>
      <c r="C1" s="486"/>
      <c r="D1" s="486"/>
      <c r="E1" s="486"/>
      <c r="F1" s="486"/>
      <c r="G1" s="486"/>
      <c r="H1" s="486"/>
      <c r="I1" s="486"/>
    </row>
    <row r="2" spans="1:14" ht="18" customHeight="1" x14ac:dyDescent="0.3">
      <c r="A2" s="487" t="s">
        <v>502</v>
      </c>
      <c r="B2" s="488"/>
      <c r="C2" s="488"/>
      <c r="D2" s="488"/>
      <c r="E2" s="488"/>
      <c r="F2" s="488"/>
      <c r="G2" s="488"/>
      <c r="H2" s="488"/>
      <c r="I2" s="488"/>
      <c r="J2" s="184"/>
      <c r="K2" s="490" t="s">
        <v>237</v>
      </c>
      <c r="L2" s="490"/>
      <c r="M2" s="490"/>
      <c r="N2" s="490"/>
    </row>
    <row r="3" spans="1:14" ht="18" customHeight="1" x14ac:dyDescent="0.3">
      <c r="A3" s="1"/>
      <c r="B3" s="2"/>
      <c r="C3" s="3" t="s">
        <v>102</v>
      </c>
      <c r="D3" s="211" t="s">
        <v>119</v>
      </c>
      <c r="E3" s="4" t="s">
        <v>101</v>
      </c>
      <c r="F3" s="5"/>
      <c r="G3" s="5"/>
      <c r="H3" s="5"/>
      <c r="I3" s="5"/>
      <c r="K3" s="483" t="s">
        <v>490</v>
      </c>
      <c r="L3" s="484"/>
      <c r="M3" s="484"/>
      <c r="N3" s="484"/>
    </row>
    <row r="4" spans="1:14" x14ac:dyDescent="0.25">
      <c r="A4" s="489"/>
      <c r="B4" s="489"/>
      <c r="C4" s="489"/>
      <c r="D4" s="489"/>
      <c r="E4" s="489"/>
      <c r="F4" s="489"/>
      <c r="G4" s="489"/>
      <c r="H4" s="489"/>
      <c r="I4" s="489"/>
      <c r="K4" s="484"/>
      <c r="L4" s="484"/>
      <c r="M4" s="484"/>
      <c r="N4" s="484"/>
    </row>
    <row r="5" spans="1:14" ht="15.6" x14ac:dyDescent="0.3">
      <c r="A5" s="475" t="s">
        <v>77</v>
      </c>
      <c r="B5" s="475"/>
      <c r="C5" s="599" t="s">
        <v>510</v>
      </c>
      <c r="D5" s="599"/>
      <c r="E5" s="599"/>
      <c r="F5" s="599"/>
      <c r="G5" s="599"/>
      <c r="H5" s="599"/>
      <c r="I5" s="599"/>
      <c r="K5" s="484"/>
      <c r="L5" s="484"/>
      <c r="M5" s="484"/>
      <c r="N5" s="484"/>
    </row>
    <row r="6" spans="1:14" ht="12.75" customHeight="1" x14ac:dyDescent="0.25">
      <c r="A6" s="489"/>
      <c r="B6" s="489"/>
      <c r="C6" s="489"/>
      <c r="D6" s="489"/>
      <c r="E6" s="489"/>
      <c r="F6" s="489"/>
      <c r="G6" s="489"/>
      <c r="H6" s="489"/>
      <c r="I6" s="489"/>
      <c r="K6" s="484"/>
      <c r="L6" s="484"/>
      <c r="M6" s="484"/>
      <c r="N6" s="484"/>
    </row>
    <row r="7" spans="1:14" ht="18.75" customHeight="1" x14ac:dyDescent="0.3">
      <c r="A7" s="491" t="s">
        <v>78</v>
      </c>
      <c r="B7" s="475"/>
      <c r="C7" s="595"/>
      <c r="D7" s="595"/>
      <c r="E7" s="595"/>
      <c r="F7" s="2"/>
      <c r="G7" s="2"/>
      <c r="H7" s="2"/>
      <c r="I7" s="2"/>
      <c r="K7" s="483" t="s">
        <v>238</v>
      </c>
      <c r="L7" s="485"/>
      <c r="M7" s="485"/>
      <c r="N7" s="485"/>
    </row>
    <row r="8" spans="1:14" ht="18.75" customHeight="1" x14ac:dyDescent="0.25">
      <c r="A8" s="199" t="s">
        <v>343</v>
      </c>
      <c r="B8" s="593"/>
      <c r="C8" s="593"/>
      <c r="D8" s="200" t="s">
        <v>344</v>
      </c>
      <c r="E8" s="213"/>
      <c r="F8" s="200" t="s">
        <v>345</v>
      </c>
      <c r="G8" s="212"/>
      <c r="H8" s="64"/>
      <c r="I8" s="64"/>
      <c r="K8" s="485"/>
      <c r="L8" s="485"/>
      <c r="M8" s="485"/>
      <c r="N8" s="485"/>
    </row>
    <row r="9" spans="1:14" ht="18.75" customHeight="1" x14ac:dyDescent="0.25">
      <c r="A9" s="201" t="s">
        <v>79</v>
      </c>
      <c r="B9" s="594"/>
      <c r="C9" s="594"/>
      <c r="D9" s="202" t="s">
        <v>80</v>
      </c>
      <c r="E9" s="596"/>
      <c r="F9" s="596"/>
      <c r="G9" s="64"/>
      <c r="H9" s="64"/>
      <c r="I9" s="64"/>
      <c r="K9" s="485"/>
      <c r="L9" s="485"/>
      <c r="M9" s="485"/>
      <c r="N9" s="485"/>
    </row>
    <row r="10" spans="1:14" ht="18.75" customHeight="1" x14ac:dyDescent="0.25">
      <c r="A10" s="203" t="s">
        <v>141</v>
      </c>
      <c r="B10" s="597"/>
      <c r="C10" s="597"/>
      <c r="D10" s="597"/>
      <c r="E10" s="597"/>
      <c r="F10" s="64"/>
      <c r="G10" s="64"/>
      <c r="H10" s="64"/>
      <c r="I10" s="64"/>
      <c r="K10" s="492" t="s">
        <v>437</v>
      </c>
      <c r="L10" s="492"/>
      <c r="M10" s="492"/>
      <c r="N10" s="492"/>
    </row>
    <row r="11" spans="1:14" ht="18.75" customHeight="1" x14ac:dyDescent="0.3">
      <c r="A11" s="475" t="s">
        <v>81</v>
      </c>
      <c r="B11" s="475"/>
      <c r="C11" s="475"/>
      <c r="D11" s="598"/>
      <c r="E11" s="598"/>
      <c r="F11" s="598"/>
      <c r="G11" s="598"/>
      <c r="H11" s="598"/>
      <c r="I11" s="598"/>
      <c r="K11" s="493"/>
      <c r="L11" s="493"/>
      <c r="M11" s="493"/>
      <c r="N11" s="493"/>
    </row>
    <row r="12" spans="1:14" ht="29.4" customHeight="1" x14ac:dyDescent="0.25">
      <c r="A12" s="2"/>
      <c r="B12" s="2"/>
      <c r="C12" s="2"/>
      <c r="D12" s="608" t="s">
        <v>330</v>
      </c>
      <c r="E12" s="608"/>
      <c r="F12" s="608"/>
      <c r="G12" s="608"/>
      <c r="H12" s="2"/>
      <c r="I12" s="2"/>
      <c r="K12" s="493"/>
      <c r="L12" s="493"/>
      <c r="M12" s="493"/>
      <c r="N12" s="493"/>
    </row>
    <row r="13" spans="1:14" ht="15.6" customHeight="1" x14ac:dyDescent="0.3">
      <c r="A13" s="475" t="s">
        <v>82</v>
      </c>
      <c r="B13" s="475"/>
      <c r="C13" s="475"/>
      <c r="D13" s="384"/>
      <c r="E13" s="384"/>
      <c r="F13" s="384"/>
      <c r="G13" s="384"/>
      <c r="H13" s="384"/>
      <c r="I13" s="384"/>
      <c r="K13" s="482"/>
      <c r="L13" s="482"/>
      <c r="M13" s="482"/>
      <c r="N13" s="482"/>
    </row>
    <row r="14" spans="1:14" x14ac:dyDescent="0.25">
      <c r="A14" s="2"/>
      <c r="B14" s="2"/>
      <c r="C14" s="2"/>
      <c r="D14" s="2"/>
      <c r="E14" s="2"/>
      <c r="F14" s="2"/>
      <c r="G14" s="2"/>
      <c r="H14" s="2"/>
      <c r="I14" s="2"/>
      <c r="K14" s="482"/>
      <c r="L14" s="482"/>
      <c r="M14" s="482"/>
      <c r="N14" s="482"/>
    </row>
    <row r="15" spans="1:14" ht="36.75" customHeight="1" x14ac:dyDescent="0.25">
      <c r="A15" s="481" t="s">
        <v>351</v>
      </c>
      <c r="B15" s="481"/>
      <c r="C15" s="481"/>
      <c r="D15" s="481"/>
      <c r="E15" s="481"/>
      <c r="F15" s="481"/>
      <c r="G15" s="481"/>
      <c r="H15" s="481"/>
      <c r="I15" s="481"/>
      <c r="K15" s="482"/>
      <c r="L15" s="482"/>
      <c r="M15" s="482"/>
      <c r="N15" s="482"/>
    </row>
    <row r="16" spans="1:14" ht="408.75" customHeight="1" x14ac:dyDescent="0.25">
      <c r="A16" s="478"/>
      <c r="B16" s="479"/>
      <c r="C16" s="479"/>
      <c r="D16" s="479"/>
      <c r="E16" s="479"/>
      <c r="F16" s="479"/>
      <c r="G16" s="479"/>
      <c r="H16" s="479"/>
      <c r="I16" s="480"/>
    </row>
    <row r="17" spans="1:9" ht="6.75" customHeight="1" x14ac:dyDescent="0.3">
      <c r="A17" s="476"/>
      <c r="B17" s="476"/>
      <c r="C17" s="476"/>
      <c r="D17" s="476"/>
      <c r="E17" s="476"/>
      <c r="F17" s="476"/>
      <c r="G17" s="476"/>
      <c r="H17" s="476"/>
      <c r="I17" s="476"/>
    </row>
    <row r="18" spans="1:9" ht="23.25" customHeight="1" x14ac:dyDescent="0.25">
      <c r="A18" s="473"/>
      <c r="B18" s="477"/>
      <c r="C18" s="477"/>
      <c r="D18" s="477"/>
      <c r="E18" s="477"/>
      <c r="F18" s="477"/>
      <c r="G18" s="477"/>
      <c r="H18" s="477"/>
      <c r="I18" s="477"/>
    </row>
    <row r="19" spans="1:9" ht="63.75" customHeight="1" x14ac:dyDescent="0.25">
      <c r="A19" s="473"/>
      <c r="B19" s="474"/>
      <c r="C19" s="474"/>
      <c r="D19" s="474"/>
      <c r="E19" s="474"/>
      <c r="F19" s="474"/>
      <c r="G19" s="474"/>
      <c r="H19" s="474"/>
      <c r="I19" s="474"/>
    </row>
    <row r="22" spans="1:9" x14ac:dyDescent="0.25">
      <c r="B22" s="2"/>
      <c r="C22" s="53" t="s">
        <v>323</v>
      </c>
      <c r="D22" s="30" t="str">
        <f>IF(ISBLANK(C7),"Error","O.K.")</f>
        <v>Error</v>
      </c>
    </row>
    <row r="23" spans="1:9" x14ac:dyDescent="0.25">
      <c r="B23" s="2"/>
      <c r="C23" s="168" t="s">
        <v>324</v>
      </c>
      <c r="D23" s="30" t="str">
        <f>IF(ISBLANK(B9),"Error","O.K.")</f>
        <v>Error</v>
      </c>
    </row>
    <row r="24" spans="1:9" x14ac:dyDescent="0.25">
      <c r="B24" s="2"/>
      <c r="C24" s="168" t="s">
        <v>325</v>
      </c>
      <c r="D24" s="30" t="str">
        <f>IF(ISBLANK(E9),"Error","O.K.")</f>
        <v>Error</v>
      </c>
    </row>
    <row r="25" spans="1:9" x14ac:dyDescent="0.25">
      <c r="B25" s="2"/>
      <c r="C25" s="168" t="s">
        <v>326</v>
      </c>
      <c r="D25" s="30" t="str">
        <f>IF(ISBLANK(B10),"Error","O.K.")</f>
        <v>Error</v>
      </c>
    </row>
    <row r="26" spans="1:9" x14ac:dyDescent="0.25">
      <c r="B26" s="2"/>
      <c r="C26" s="168" t="s">
        <v>327</v>
      </c>
      <c r="D26" s="30" t="str">
        <f>IF(ISBLANK(D11),"Error","O.K.")</f>
        <v>Error</v>
      </c>
    </row>
    <row r="27" spans="1:9" x14ac:dyDescent="0.25">
      <c r="B27" s="2"/>
      <c r="C27" s="168" t="s">
        <v>328</v>
      </c>
      <c r="D27" s="30" t="str">
        <f>IF(D12="Agency Fiscal Year -- select from list or type","Error","O.K.")</f>
        <v>Error</v>
      </c>
    </row>
    <row r="28" spans="1:9" x14ac:dyDescent="0.25">
      <c r="B28" s="2"/>
      <c r="C28" s="168" t="s">
        <v>329</v>
      </c>
      <c r="D28" s="30" t="str">
        <f>IF(ISBLANK(A16),"Error","O.K.")</f>
        <v>Error</v>
      </c>
    </row>
    <row r="30" spans="1:9" x14ac:dyDescent="0.25">
      <c r="A30"/>
      <c r="B30"/>
      <c r="C30"/>
      <c r="D30"/>
      <c r="E30"/>
      <c r="F30"/>
    </row>
    <row r="31" spans="1:9" x14ac:dyDescent="0.25">
      <c r="A31" s="379" t="s">
        <v>137</v>
      </c>
      <c r="B31"/>
      <c r="C31"/>
      <c r="D31"/>
      <c r="E31" s="379" t="s">
        <v>138</v>
      </c>
      <c r="F31"/>
      <c r="G31" s="171" t="s">
        <v>330</v>
      </c>
    </row>
    <row r="32" spans="1:9" x14ac:dyDescent="0.25">
      <c r="A32" s="380" t="s">
        <v>396</v>
      </c>
      <c r="B32"/>
      <c r="C32"/>
      <c r="D32"/>
      <c r="E32" s="379" t="s">
        <v>107</v>
      </c>
      <c r="F32" s="379"/>
      <c r="G32" s="171" t="s">
        <v>103</v>
      </c>
    </row>
    <row r="33" spans="1:7" x14ac:dyDescent="0.25">
      <c r="A33" t="s">
        <v>54</v>
      </c>
      <c r="B33"/>
      <c r="C33"/>
      <c r="D33"/>
      <c r="E33" s="379" t="s">
        <v>108</v>
      </c>
      <c r="F33" s="379"/>
      <c r="G33" s="171" t="s">
        <v>104</v>
      </c>
    </row>
    <row r="34" spans="1:7" x14ac:dyDescent="0.25">
      <c r="A34" t="s">
        <v>55</v>
      </c>
      <c r="B34"/>
      <c r="C34"/>
      <c r="D34"/>
      <c r="E34" s="379" t="s">
        <v>109</v>
      </c>
      <c r="F34" s="379"/>
      <c r="G34" s="171" t="s">
        <v>106</v>
      </c>
    </row>
    <row r="35" spans="1:7" x14ac:dyDescent="0.25">
      <c r="A35" t="s">
        <v>90</v>
      </c>
      <c r="B35"/>
      <c r="C35"/>
      <c r="D35"/>
      <c r="E35" s="379" t="s">
        <v>110</v>
      </c>
      <c r="F35" s="379"/>
      <c r="G35" s="171" t="s">
        <v>105</v>
      </c>
    </row>
    <row r="36" spans="1:7" x14ac:dyDescent="0.25">
      <c r="A36" t="s">
        <v>86</v>
      </c>
      <c r="B36"/>
      <c r="C36"/>
      <c r="D36"/>
      <c r="E36" s="379" t="s">
        <v>111</v>
      </c>
      <c r="F36" s="379"/>
      <c r="G36" s="171"/>
    </row>
    <row r="37" spans="1:7" x14ac:dyDescent="0.25">
      <c r="A37" t="s">
        <v>381</v>
      </c>
      <c r="B37"/>
      <c r="C37"/>
      <c r="D37"/>
      <c r="E37" s="379" t="s">
        <v>112</v>
      </c>
      <c r="F37" s="379"/>
      <c r="G37" s="171"/>
    </row>
    <row r="38" spans="1:7" x14ac:dyDescent="0.25">
      <c r="A38" t="s">
        <v>62</v>
      </c>
      <c r="B38"/>
      <c r="C38"/>
      <c r="D38"/>
      <c r="E38" s="379" t="s">
        <v>113</v>
      </c>
      <c r="F38" s="379"/>
      <c r="G38" s="171"/>
    </row>
    <row r="39" spans="1:7" x14ac:dyDescent="0.25">
      <c r="A39" t="s">
        <v>87</v>
      </c>
      <c r="B39"/>
      <c r="C39"/>
      <c r="D39"/>
      <c r="E39" s="379" t="s">
        <v>114</v>
      </c>
      <c r="F39" s="379"/>
      <c r="G39" s="171"/>
    </row>
    <row r="40" spans="1:7" x14ac:dyDescent="0.25">
      <c r="A40" t="s">
        <v>388</v>
      </c>
      <c r="B40"/>
      <c r="C40"/>
      <c r="D40"/>
      <c r="E40" s="379" t="s">
        <v>115</v>
      </c>
      <c r="F40" s="379"/>
      <c r="G40" s="171"/>
    </row>
    <row r="41" spans="1:7" x14ac:dyDescent="0.25">
      <c r="A41" t="s">
        <v>84</v>
      </c>
      <c r="B41"/>
      <c r="C41"/>
      <c r="D41"/>
      <c r="E41" s="379" t="s">
        <v>116</v>
      </c>
      <c r="F41" s="379"/>
      <c r="G41" s="171"/>
    </row>
    <row r="42" spans="1:7" x14ac:dyDescent="0.25">
      <c r="A42" t="s">
        <v>56</v>
      </c>
      <c r="B42"/>
      <c r="C42"/>
      <c r="D42"/>
      <c r="E42" s="379" t="s">
        <v>117</v>
      </c>
      <c r="F42" s="379"/>
      <c r="G42" s="171"/>
    </row>
    <row r="43" spans="1:7" x14ac:dyDescent="0.25">
      <c r="A43" t="s">
        <v>63</v>
      </c>
      <c r="B43"/>
      <c r="C43"/>
      <c r="D43"/>
      <c r="E43" s="379"/>
      <c r="F43" s="379"/>
      <c r="G43" s="171"/>
    </row>
    <row r="44" spans="1:7" x14ac:dyDescent="0.25">
      <c r="A44" s="380" t="s">
        <v>395</v>
      </c>
      <c r="B44"/>
      <c r="C44"/>
      <c r="D44"/>
      <c r="E44" s="379" t="s">
        <v>118</v>
      </c>
      <c r="F44" s="379"/>
      <c r="G44" s="171"/>
    </row>
    <row r="45" spans="1:7" x14ac:dyDescent="0.25">
      <c r="A45" t="s">
        <v>59</v>
      </c>
      <c r="B45"/>
      <c r="C45"/>
      <c r="D45"/>
      <c r="E45" s="379" t="s">
        <v>119</v>
      </c>
      <c r="F45" s="379"/>
      <c r="G45" s="171"/>
    </row>
    <row r="46" spans="1:7" x14ac:dyDescent="0.25">
      <c r="A46" t="s">
        <v>89</v>
      </c>
      <c r="B46"/>
      <c r="C46"/>
      <c r="D46"/>
      <c r="E46" s="379" t="s">
        <v>120</v>
      </c>
      <c r="F46" s="379"/>
      <c r="G46" s="171"/>
    </row>
    <row r="47" spans="1:7" x14ac:dyDescent="0.25">
      <c r="A47" t="s">
        <v>52</v>
      </c>
      <c r="B47"/>
      <c r="C47"/>
      <c r="D47"/>
      <c r="E47" s="379" t="s">
        <v>121</v>
      </c>
      <c r="F47" s="379"/>
      <c r="G47" s="171"/>
    </row>
    <row r="48" spans="1:7" x14ac:dyDescent="0.25">
      <c r="A48" s="379" t="s">
        <v>100</v>
      </c>
      <c r="B48"/>
      <c r="C48"/>
      <c r="D48"/>
      <c r="E48" s="379" t="s">
        <v>122</v>
      </c>
      <c r="F48" s="379"/>
      <c r="G48" s="171"/>
    </row>
    <row r="49" spans="1:7" x14ac:dyDescent="0.25">
      <c r="A49" t="s">
        <v>57</v>
      </c>
      <c r="B49"/>
      <c r="C49"/>
      <c r="D49"/>
      <c r="E49" s="379" t="s">
        <v>123</v>
      </c>
      <c r="F49" s="379"/>
      <c r="G49" s="171"/>
    </row>
    <row r="50" spans="1:7" x14ac:dyDescent="0.25">
      <c r="A50" t="s">
        <v>85</v>
      </c>
      <c r="B50"/>
      <c r="C50"/>
      <c r="D50"/>
      <c r="E50" s="379" t="s">
        <v>124</v>
      </c>
      <c r="F50" s="379"/>
      <c r="G50" s="171"/>
    </row>
    <row r="51" spans="1:7" x14ac:dyDescent="0.25">
      <c r="A51" t="s">
        <v>370</v>
      </c>
      <c r="B51"/>
      <c r="C51"/>
      <c r="D51"/>
      <c r="E51" s="379" t="s">
        <v>125</v>
      </c>
      <c r="F51" s="379"/>
      <c r="G51" s="171"/>
    </row>
    <row r="52" spans="1:7" x14ac:dyDescent="0.25">
      <c r="A52" t="s">
        <v>53</v>
      </c>
      <c r="B52"/>
      <c r="C52"/>
      <c r="D52"/>
      <c r="E52" s="379" t="s">
        <v>126</v>
      </c>
      <c r="F52" s="379"/>
      <c r="G52" s="171"/>
    </row>
    <row r="53" spans="1:7" x14ac:dyDescent="0.25">
      <c r="A53" s="380" t="s">
        <v>382</v>
      </c>
      <c r="B53"/>
      <c r="C53"/>
      <c r="D53"/>
      <c r="E53" s="379" t="s">
        <v>127</v>
      </c>
      <c r="F53" s="379"/>
      <c r="G53" s="171"/>
    </row>
    <row r="54" spans="1:7" x14ac:dyDescent="0.25">
      <c r="A54" s="380" t="s">
        <v>389</v>
      </c>
      <c r="B54"/>
      <c r="C54"/>
      <c r="D54"/>
      <c r="E54" s="379" t="s">
        <v>128</v>
      </c>
      <c r="F54" s="379"/>
      <c r="G54" s="171"/>
    </row>
    <row r="55" spans="1:7" x14ac:dyDescent="0.25">
      <c r="A55" s="379" t="s">
        <v>369</v>
      </c>
      <c r="B55"/>
      <c r="C55"/>
      <c r="D55"/>
      <c r="E55" s="379" t="s">
        <v>129</v>
      </c>
      <c r="F55" s="379"/>
      <c r="G55" s="171"/>
    </row>
    <row r="56" spans="1:7" x14ac:dyDescent="0.25">
      <c r="A56" t="s">
        <v>91</v>
      </c>
      <c r="B56"/>
      <c r="C56"/>
      <c r="D56"/>
      <c r="E56" s="379" t="s">
        <v>130</v>
      </c>
      <c r="F56" s="379"/>
      <c r="G56" s="171"/>
    </row>
    <row r="57" spans="1:7" x14ac:dyDescent="0.25">
      <c r="A57" t="s">
        <v>60</v>
      </c>
      <c r="B57"/>
      <c r="C57"/>
      <c r="D57"/>
      <c r="E57" s="379" t="s">
        <v>131</v>
      </c>
      <c r="F57" s="379"/>
      <c r="G57" s="171"/>
    </row>
    <row r="58" spans="1:7" x14ac:dyDescent="0.25">
      <c r="A58" t="s">
        <v>445</v>
      </c>
      <c r="B58"/>
      <c r="C58"/>
      <c r="D58"/>
      <c r="E58" s="380" t="s">
        <v>446</v>
      </c>
      <c r="F58" s="379"/>
      <c r="G58" s="171"/>
    </row>
    <row r="59" spans="1:7" x14ac:dyDescent="0.25">
      <c r="A59" t="s">
        <v>364</v>
      </c>
      <c r="B59"/>
      <c r="C59"/>
      <c r="D59"/>
      <c r="E59" s="379" t="s">
        <v>132</v>
      </c>
      <c r="F59" s="379"/>
      <c r="G59" s="171"/>
    </row>
    <row r="60" spans="1:7" x14ac:dyDescent="0.25">
      <c r="A60" t="s">
        <v>61</v>
      </c>
      <c r="B60"/>
      <c r="C60"/>
      <c r="D60"/>
      <c r="E60" s="379" t="s">
        <v>133</v>
      </c>
      <c r="F60" s="379"/>
      <c r="G60" s="171"/>
    </row>
    <row r="61" spans="1:7" x14ac:dyDescent="0.25">
      <c r="A61" t="s">
        <v>390</v>
      </c>
      <c r="B61"/>
      <c r="C61"/>
      <c r="D61"/>
      <c r="E61" s="379" t="s">
        <v>134</v>
      </c>
      <c r="F61" s="379"/>
      <c r="G61" s="171"/>
    </row>
    <row r="62" spans="1:7" x14ac:dyDescent="0.25">
      <c r="A62" t="s">
        <v>378</v>
      </c>
      <c r="B62"/>
      <c r="C62"/>
      <c r="D62"/>
      <c r="E62" s="379" t="s">
        <v>135</v>
      </c>
      <c r="F62" s="379"/>
      <c r="G62" s="171"/>
    </row>
    <row r="63" spans="1:7" x14ac:dyDescent="0.25">
      <c r="A63" t="s">
        <v>58</v>
      </c>
      <c r="B63"/>
      <c r="C63"/>
      <c r="D63"/>
      <c r="E63" s="379" t="s">
        <v>136</v>
      </c>
      <c r="F63" s="379"/>
      <c r="G63" s="171"/>
    </row>
    <row r="64" spans="1:7" x14ac:dyDescent="0.25">
      <c r="A64"/>
      <c r="B64"/>
      <c r="C64"/>
      <c r="D64"/>
      <c r="E64"/>
      <c r="F64" s="379"/>
      <c r="G64" s="171"/>
    </row>
    <row r="65" spans="1:7" x14ac:dyDescent="0.25">
      <c r="A65"/>
      <c r="B65"/>
      <c r="C65"/>
      <c r="D65"/>
      <c r="E65"/>
      <c r="F65" s="379"/>
      <c r="G65" s="171"/>
    </row>
    <row r="66" spans="1:7" x14ac:dyDescent="0.25">
      <c r="A66"/>
      <c r="B66"/>
      <c r="C66"/>
      <c r="D66"/>
      <c r="E66"/>
      <c r="F66"/>
    </row>
    <row r="67" spans="1:7" x14ac:dyDescent="0.25">
      <c r="A67"/>
      <c r="B67"/>
      <c r="C67"/>
      <c r="D67"/>
      <c r="E67"/>
      <c r="F67"/>
    </row>
    <row r="68" spans="1:7" x14ac:dyDescent="0.25">
      <c r="A68"/>
      <c r="B68"/>
      <c r="C68"/>
      <c r="D68"/>
      <c r="E68"/>
      <c r="F68"/>
    </row>
  </sheetData>
  <sheetProtection sheet="1" selectLockedCells="1"/>
  <customSheetViews>
    <customSheetView guid="{24F8A60A-E436-41F4-8B3A-E9289E290C45}" showPageBreaks="1" fitToPage="1" printArea="1" hiddenRows="1">
      <selection sqref="A1:I1"/>
      <pageMargins left="0.75" right="0.75" top="0.5" bottom="0.25" header="0.5" footer="0.5"/>
      <pageSetup scale="98" orientation="portrait" horizontalDpi="4294967295" verticalDpi="4294967295" r:id="rId1"/>
      <headerFooter alignWithMargins="0"/>
    </customSheetView>
  </customSheetViews>
  <mergeCells count="25">
    <mergeCell ref="B10:E10"/>
    <mergeCell ref="D11:I11"/>
    <mergeCell ref="C5:I5"/>
    <mergeCell ref="D12:G12"/>
    <mergeCell ref="K13:N15"/>
    <mergeCell ref="K3:N6"/>
    <mergeCell ref="K7:N9"/>
    <mergeCell ref="A1:I1"/>
    <mergeCell ref="A2:I2"/>
    <mergeCell ref="A4:I4"/>
    <mergeCell ref="A5:B5"/>
    <mergeCell ref="K2:N2"/>
    <mergeCell ref="A7:B7"/>
    <mergeCell ref="A6:I6"/>
    <mergeCell ref="K10:N12"/>
    <mergeCell ref="A11:C11"/>
    <mergeCell ref="C7:E7"/>
    <mergeCell ref="B9:C9"/>
    <mergeCell ref="E9:F9"/>
    <mergeCell ref="A19:I19"/>
    <mergeCell ref="A13:C13"/>
    <mergeCell ref="A17:I17"/>
    <mergeCell ref="A18:I18"/>
    <mergeCell ref="A16:I16"/>
    <mergeCell ref="A15:I15"/>
  </mergeCells>
  <phoneticPr fontId="13" type="noConversion"/>
  <conditionalFormatting sqref="D22:D28">
    <cfRule type="containsText" dxfId="17" priority="1" stopIfTrue="1" operator="containsText" text="Error">
      <formula>NOT(ISERROR(SEARCH("Error",D22)))</formula>
    </cfRule>
    <cfRule type="containsText" dxfId="16" priority="2" stopIfTrue="1" operator="containsText" text="O.K.">
      <formula>NOT(ISERROR(SEARCH("O.K.",D22)))</formula>
    </cfRule>
  </conditionalFormatting>
  <dataValidations count="3">
    <dataValidation type="textLength" allowBlank="1" showInputMessage="1" showErrorMessage="1" sqref="A16:I16" xr:uid="{00000000-0002-0000-0200-000001000000}">
      <formula1>0</formula1>
      <formula2>6000</formula2>
    </dataValidation>
    <dataValidation type="list" allowBlank="1" showInputMessage="1" showErrorMessage="1" sqref="D3" xr:uid="{00000000-0002-0000-0200-000000000000}">
      <formula1>$E$31:$E$63</formula1>
    </dataValidation>
    <dataValidation type="list" allowBlank="1" showInputMessage="1" sqref="E13:I13 D12" xr:uid="{00000000-0002-0000-0200-000002000000}">
      <formula1>$G$31:$G$35</formula1>
    </dataValidation>
  </dataValidations>
  <printOptions horizontalCentered="1"/>
  <pageMargins left="0.25" right="0.25" top="0.5" bottom="0.25" header="0.3" footer="0.05"/>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E178-36CA-4D5B-8746-79E9AA616A64}">
  <sheetPr>
    <tabColor theme="7" tint="0.39997558519241921"/>
  </sheetPr>
  <dimension ref="A1:H114"/>
  <sheetViews>
    <sheetView workbookViewId="0">
      <selection activeCell="D6" sqref="D6"/>
    </sheetView>
  </sheetViews>
  <sheetFormatPr defaultColWidth="9.21875" defaultRowHeight="13.8" x14ac:dyDescent="0.25"/>
  <cols>
    <col min="1" max="1" width="53.77734375" style="185" customWidth="1"/>
    <col min="2" max="2" width="12.44140625" style="186" customWidth="1"/>
    <col min="3" max="3" width="19.44140625" style="187" bestFit="1" customWidth="1"/>
    <col min="4" max="4" width="11.44140625" style="169" customWidth="1"/>
    <col min="5" max="7" width="9.21875" style="169"/>
    <col min="8" max="8" width="11.21875" style="169" customWidth="1"/>
    <col min="9" max="16384" width="9.21875" style="169"/>
  </cols>
  <sheetData>
    <row r="1" spans="1:8" ht="25.5" customHeight="1" x14ac:dyDescent="0.25">
      <c r="A1" s="438" t="str">
        <f>'ABF 1 (cover)'!C5</f>
        <v>INSERT AGENCY NAME</v>
      </c>
      <c r="B1" s="438"/>
      <c r="C1" s="438" t="s">
        <v>506</v>
      </c>
    </row>
    <row r="2" spans="1:8" ht="17.399999999999999" x14ac:dyDescent="0.3">
      <c r="A2" s="496" t="s">
        <v>93</v>
      </c>
      <c r="B2" s="496"/>
      <c r="C2" s="496"/>
      <c r="D2"/>
      <c r="E2" s="490" t="s">
        <v>239</v>
      </c>
      <c r="F2" s="490"/>
      <c r="G2" s="490"/>
      <c r="H2" s="490"/>
    </row>
    <row r="3" spans="1:8" ht="16.5" customHeight="1" thickBot="1" x14ac:dyDescent="0.35">
      <c r="A3" s="497"/>
      <c r="B3" s="497"/>
      <c r="C3" s="497"/>
      <c r="D3"/>
      <c r="E3" s="494" t="s">
        <v>491</v>
      </c>
      <c r="F3" s="494"/>
      <c r="G3" s="494"/>
      <c r="H3" s="494"/>
    </row>
    <row r="4" spans="1:8" ht="16.5" customHeight="1" x14ac:dyDescent="0.25">
      <c r="A4" s="498" t="s">
        <v>447</v>
      </c>
      <c r="B4" s="352" t="s">
        <v>448</v>
      </c>
      <c r="C4" s="500" t="s">
        <v>489</v>
      </c>
      <c r="D4"/>
      <c r="E4" s="494"/>
      <c r="F4" s="494"/>
      <c r="G4" s="494"/>
      <c r="H4" s="494"/>
    </row>
    <row r="5" spans="1:8" x14ac:dyDescent="0.25">
      <c r="A5" s="499"/>
      <c r="B5" s="353" t="s">
        <v>119</v>
      </c>
      <c r="C5" s="501"/>
      <c r="D5" s="418"/>
      <c r="E5" s="494"/>
      <c r="F5" s="494"/>
      <c r="G5" s="494"/>
      <c r="H5" s="494"/>
    </row>
    <row r="6" spans="1:8" x14ac:dyDescent="0.25">
      <c r="A6" s="354" t="s">
        <v>449</v>
      </c>
      <c r="B6" s="355"/>
      <c r="C6" s="356"/>
      <c r="D6"/>
      <c r="E6" s="494"/>
      <c r="F6" s="494"/>
      <c r="G6" s="494"/>
      <c r="H6" s="494"/>
    </row>
    <row r="7" spans="1:8" x14ac:dyDescent="0.25">
      <c r="A7" s="357" t="s">
        <v>450</v>
      </c>
      <c r="B7" s="600"/>
      <c r="C7" s="604" t="str">
        <f>IF(ISBLANK(B7)," ",(B7/$B$9))</f>
        <v xml:space="preserve"> </v>
      </c>
      <c r="D7"/>
      <c r="E7" s="494"/>
      <c r="F7" s="494"/>
      <c r="G7" s="494"/>
      <c r="H7" s="494"/>
    </row>
    <row r="8" spans="1:8" x14ac:dyDescent="0.25">
      <c r="A8" s="357" t="s">
        <v>451</v>
      </c>
      <c r="B8" s="601"/>
      <c r="C8" s="604" t="str">
        <f>IF(ISBLANK(B8)," ",(B8/$B$9))</f>
        <v xml:space="preserve"> </v>
      </c>
      <c r="D8"/>
      <c r="E8" s="494"/>
      <c r="F8" s="494"/>
      <c r="G8" s="494"/>
      <c r="H8" s="494"/>
    </row>
    <row r="9" spans="1:8" ht="21" customHeight="1" thickBot="1" x14ac:dyDescent="0.3">
      <c r="A9" s="360" t="s">
        <v>452</v>
      </c>
      <c r="B9" s="602">
        <f>SUM(B7:B8)</f>
        <v>0</v>
      </c>
      <c r="C9" s="604">
        <f>SUM(C7:C8)</f>
        <v>0</v>
      </c>
      <c r="D9"/>
      <c r="E9" s="494"/>
      <c r="F9" s="494"/>
      <c r="G9" s="494"/>
      <c r="H9" s="494"/>
    </row>
    <row r="10" spans="1:8" ht="21" customHeight="1" thickBot="1" x14ac:dyDescent="0.3">
      <c r="A10" s="362"/>
      <c r="B10" s="363"/>
      <c r="C10" s="603"/>
      <c r="D10"/>
      <c r="E10" s="494"/>
      <c r="F10" s="494"/>
      <c r="G10" s="494"/>
      <c r="H10" s="494"/>
    </row>
    <row r="11" spans="1:8" ht="14.25" customHeight="1" x14ac:dyDescent="0.25">
      <c r="A11" s="354" t="s">
        <v>453</v>
      </c>
      <c r="B11" s="355"/>
      <c r="C11" s="356"/>
      <c r="D11"/>
      <c r="E11" s="378"/>
      <c r="F11" s="378"/>
      <c r="G11" s="378"/>
      <c r="H11" s="378"/>
    </row>
    <row r="12" spans="1:8" x14ac:dyDescent="0.25">
      <c r="A12" s="357" t="s">
        <v>454</v>
      </c>
      <c r="B12" s="358"/>
      <c r="C12" s="364" t="str">
        <f>IF(ISBLANK(B12)," ",(B12/$B$19))</f>
        <v xml:space="preserve"> </v>
      </c>
      <c r="D12"/>
      <c r="E12" s="494" t="s">
        <v>492</v>
      </c>
      <c r="F12" s="495"/>
      <c r="G12" s="495"/>
      <c r="H12" s="495"/>
    </row>
    <row r="13" spans="1:8" ht="14.25" customHeight="1" x14ac:dyDescent="0.25">
      <c r="A13" s="365" t="s">
        <v>455</v>
      </c>
      <c r="B13" s="358"/>
      <c r="C13" s="366" t="str">
        <f t="shared" ref="C13:C18" si="0">IF(ISBLANK(B13)," ",(B13/$B$19))</f>
        <v xml:space="preserve"> </v>
      </c>
      <c r="D13"/>
      <c r="E13" s="495"/>
      <c r="F13" s="495"/>
      <c r="G13" s="495"/>
      <c r="H13" s="495"/>
    </row>
    <row r="14" spans="1:8" ht="14.25" customHeight="1" x14ac:dyDescent="0.25">
      <c r="A14" s="357" t="s">
        <v>456</v>
      </c>
      <c r="B14" s="358"/>
      <c r="C14" s="364" t="str">
        <f t="shared" si="0"/>
        <v xml:space="preserve"> </v>
      </c>
      <c r="D14"/>
      <c r="E14" s="495"/>
      <c r="F14" s="495"/>
      <c r="G14" s="495"/>
      <c r="H14" s="495"/>
    </row>
    <row r="15" spans="1:8" ht="14.25" customHeight="1" x14ac:dyDescent="0.25">
      <c r="A15" s="357" t="s">
        <v>457</v>
      </c>
      <c r="B15" s="358"/>
      <c r="C15" s="366" t="str">
        <f t="shared" si="0"/>
        <v xml:space="preserve"> </v>
      </c>
      <c r="D15"/>
      <c r="E15" s="495"/>
      <c r="F15" s="495"/>
      <c r="G15" s="495"/>
      <c r="H15" s="495"/>
    </row>
    <row r="16" spans="1:8" x14ac:dyDescent="0.25">
      <c r="A16" s="357" t="s">
        <v>458</v>
      </c>
      <c r="B16" s="358"/>
      <c r="C16" s="366" t="str">
        <f t="shared" si="0"/>
        <v xml:space="preserve"> </v>
      </c>
      <c r="D16"/>
      <c r="E16" s="495"/>
      <c r="F16" s="495"/>
      <c r="G16" s="495"/>
      <c r="H16" s="495"/>
    </row>
    <row r="17" spans="1:8" x14ac:dyDescent="0.25">
      <c r="A17" s="357" t="s">
        <v>459</v>
      </c>
      <c r="B17" s="358"/>
      <c r="C17" s="364" t="str">
        <f t="shared" si="0"/>
        <v xml:space="preserve"> </v>
      </c>
      <c r="D17"/>
      <c r="E17" s="368"/>
      <c r="F17" s="368"/>
      <c r="G17" s="368"/>
      <c r="H17" s="368"/>
    </row>
    <row r="18" spans="1:8" ht="14.25" customHeight="1" x14ac:dyDescent="0.25">
      <c r="A18" s="357" t="s">
        <v>460</v>
      </c>
      <c r="B18" s="358"/>
      <c r="C18" s="359" t="str">
        <f t="shared" si="0"/>
        <v xml:space="preserve"> </v>
      </c>
      <c r="D18"/>
      <c r="E18" s="494" t="s">
        <v>461</v>
      </c>
      <c r="F18" s="494"/>
      <c r="G18" s="494"/>
      <c r="H18" s="494"/>
    </row>
    <row r="19" spans="1:8" ht="14.4" thickBot="1" x14ac:dyDescent="0.3">
      <c r="A19" s="369" t="s">
        <v>452</v>
      </c>
      <c r="B19" s="361">
        <f>SUM(B12:B18)</f>
        <v>0</v>
      </c>
      <c r="C19" s="370">
        <f>SUM(C12:C18)</f>
        <v>0</v>
      </c>
      <c r="D19"/>
      <c r="E19" s="494"/>
      <c r="F19" s="494"/>
      <c r="G19" s="494"/>
      <c r="H19" s="494"/>
    </row>
    <row r="20" spans="1:8" x14ac:dyDescent="0.25">
      <c r="A20" s="354" t="s">
        <v>476</v>
      </c>
      <c r="B20" s="355"/>
      <c r="C20" s="356"/>
      <c r="D20"/>
      <c r="E20" s="494"/>
      <c r="F20" s="494"/>
      <c r="G20" s="494"/>
      <c r="H20" s="494"/>
    </row>
    <row r="21" spans="1:8" x14ac:dyDescent="0.25">
      <c r="A21" s="365" t="s">
        <v>477</v>
      </c>
      <c r="B21" s="358"/>
      <c r="C21" s="364" t="str">
        <f>IF(ISBLANK(B21)," ",(B21/$B$30))</f>
        <v xml:space="preserve"> </v>
      </c>
      <c r="D21"/>
      <c r="E21" s="494"/>
      <c r="F21" s="494"/>
      <c r="G21" s="494"/>
      <c r="H21" s="494"/>
    </row>
    <row r="22" spans="1:8" x14ac:dyDescent="0.25">
      <c r="A22" s="357" t="s">
        <v>478</v>
      </c>
      <c r="B22" s="358"/>
      <c r="C22" s="364" t="str">
        <f t="shared" ref="C22:C28" si="1">IF(ISBLANK(B22)," ",(B22/$B$30))</f>
        <v xml:space="preserve"> </v>
      </c>
      <c r="D22"/>
      <c r="E22" s="494"/>
      <c r="F22" s="494"/>
      <c r="G22" s="494"/>
      <c r="H22" s="494"/>
    </row>
    <row r="23" spans="1:8" x14ac:dyDescent="0.25">
      <c r="A23" s="357" t="s">
        <v>479</v>
      </c>
      <c r="B23" s="358"/>
      <c r="C23" s="364" t="str">
        <f t="shared" si="1"/>
        <v xml:space="preserve"> </v>
      </c>
      <c r="D23"/>
      <c r="E23" s="494"/>
      <c r="F23" s="494"/>
      <c r="G23" s="494"/>
      <c r="H23" s="494"/>
    </row>
    <row r="24" spans="1:8" x14ac:dyDescent="0.25">
      <c r="A24" s="357" t="s">
        <v>480</v>
      </c>
      <c r="B24" s="358"/>
      <c r="C24" s="364" t="str">
        <f t="shared" si="1"/>
        <v xml:space="preserve"> </v>
      </c>
      <c r="D24"/>
      <c r="E24" s="494"/>
      <c r="F24" s="494"/>
      <c r="G24" s="494"/>
      <c r="H24" s="494"/>
    </row>
    <row r="25" spans="1:8" x14ac:dyDescent="0.25">
      <c r="A25" s="357" t="s">
        <v>481</v>
      </c>
      <c r="B25" s="358"/>
      <c r="C25" s="364" t="str">
        <f t="shared" si="1"/>
        <v xml:space="preserve"> </v>
      </c>
      <c r="D25"/>
      <c r="E25" s="494"/>
      <c r="F25" s="494"/>
      <c r="G25" s="494"/>
      <c r="H25" s="494"/>
    </row>
    <row r="26" spans="1:8" x14ac:dyDescent="0.25">
      <c r="A26" s="357" t="s">
        <v>482</v>
      </c>
      <c r="B26" s="358"/>
      <c r="C26" s="364" t="str">
        <f t="shared" si="1"/>
        <v xml:space="preserve"> </v>
      </c>
      <c r="D26"/>
      <c r="E26" s="494"/>
      <c r="F26" s="494"/>
      <c r="G26" s="494"/>
      <c r="H26" s="494"/>
    </row>
    <row r="27" spans="1:8" x14ac:dyDescent="0.25">
      <c r="A27" s="357" t="s">
        <v>483</v>
      </c>
      <c r="B27" s="358"/>
      <c r="C27" s="364" t="str">
        <f t="shared" si="1"/>
        <v xml:space="preserve"> </v>
      </c>
      <c r="D27"/>
      <c r="E27" s="494"/>
      <c r="F27" s="494"/>
      <c r="G27" s="494"/>
      <c r="H27" s="494"/>
    </row>
    <row r="28" spans="1:8" x14ac:dyDescent="0.25">
      <c r="A28" s="357" t="s">
        <v>484</v>
      </c>
      <c r="B28" s="358"/>
      <c r="C28" s="364" t="str">
        <f t="shared" si="1"/>
        <v xml:space="preserve"> </v>
      </c>
      <c r="D28"/>
      <c r="E28" s="494"/>
      <c r="F28" s="494"/>
      <c r="G28" s="494"/>
      <c r="H28" s="494"/>
    </row>
    <row r="29" spans="1:8" x14ac:dyDescent="0.25">
      <c r="A29" s="357" t="s">
        <v>485</v>
      </c>
      <c r="B29" s="358"/>
      <c r="C29" s="364" t="str">
        <f>IF(ISBLANK(B29)," ",(B29/$B$30))</f>
        <v xml:space="preserve"> </v>
      </c>
    </row>
    <row r="30" spans="1:8" ht="14.4" thickBot="1" x14ac:dyDescent="0.3">
      <c r="A30" s="360" t="s">
        <v>452</v>
      </c>
      <c r="B30" s="361">
        <f>SUM(B21:B29)</f>
        <v>0</v>
      </c>
      <c r="C30" s="364">
        <f>SUM(C21:C29)</f>
        <v>0</v>
      </c>
    </row>
    <row r="31" spans="1:8" x14ac:dyDescent="0.25">
      <c r="A31" s="354" t="s">
        <v>462</v>
      </c>
      <c r="B31" s="355"/>
      <c r="C31" s="364" t="str">
        <f t="shared" ref="C31" si="2">IF(ISBLANK(B31)," ",(B31/$B$30))</f>
        <v xml:space="preserve"> </v>
      </c>
    </row>
    <row r="32" spans="1:8" x14ac:dyDescent="0.25">
      <c r="A32" s="357" t="s">
        <v>463</v>
      </c>
      <c r="B32" s="358"/>
      <c r="C32" s="364" t="str">
        <f>IF(ISBLANK(B32)," ",(B32/$B$37))</f>
        <v xml:space="preserve"> </v>
      </c>
    </row>
    <row r="33" spans="1:3" x14ac:dyDescent="0.25">
      <c r="A33" s="357" t="s">
        <v>464</v>
      </c>
      <c r="B33" s="358"/>
      <c r="C33" s="364" t="str">
        <f t="shared" ref="C33:C36" si="3">IF(ISBLANK(B33)," ",(B33/$B$37))</f>
        <v xml:space="preserve"> </v>
      </c>
    </row>
    <row r="34" spans="1:3" x14ac:dyDescent="0.25">
      <c r="A34" s="357" t="s">
        <v>465</v>
      </c>
      <c r="B34" s="358"/>
      <c r="C34" s="364" t="str">
        <f t="shared" si="3"/>
        <v xml:space="preserve"> </v>
      </c>
    </row>
    <row r="35" spans="1:3" ht="26.4" x14ac:dyDescent="0.25">
      <c r="A35" s="365" t="s">
        <v>466</v>
      </c>
      <c r="B35" s="358"/>
      <c r="C35" s="364" t="str">
        <f t="shared" si="3"/>
        <v xml:space="preserve"> </v>
      </c>
    </row>
    <row r="36" spans="1:3" x14ac:dyDescent="0.25">
      <c r="A36" s="365" t="s">
        <v>467</v>
      </c>
      <c r="B36" s="358"/>
      <c r="C36" s="364" t="str">
        <f t="shared" si="3"/>
        <v xml:space="preserve"> </v>
      </c>
    </row>
    <row r="37" spans="1:3" ht="14.4" thickBot="1" x14ac:dyDescent="0.3">
      <c r="A37" s="360" t="s">
        <v>452</v>
      </c>
      <c r="B37" s="361">
        <f>SUM(B32:B36)</f>
        <v>0</v>
      </c>
      <c r="C37" s="370">
        <f>SUM(C32:C36)</f>
        <v>0</v>
      </c>
    </row>
    <row r="38" spans="1:3" x14ac:dyDescent="0.25">
      <c r="A38" s="354" t="s">
        <v>468</v>
      </c>
      <c r="B38" s="355"/>
      <c r="C38" s="356"/>
    </row>
    <row r="39" spans="1:3" x14ac:dyDescent="0.25">
      <c r="A39" s="357" t="s">
        <v>486</v>
      </c>
      <c r="B39" s="358"/>
      <c r="C39" s="364" t="str">
        <f>IF(ISBLANK(B39)," ",(B39/$B$43))</f>
        <v xml:space="preserve"> </v>
      </c>
    </row>
    <row r="40" spans="1:3" x14ac:dyDescent="0.25">
      <c r="A40" s="357" t="s">
        <v>487</v>
      </c>
      <c r="B40" s="358"/>
      <c r="C40" s="366" t="str">
        <f>IF(ISBLANK(B40)," ",(B40/$B$43))</f>
        <v xml:space="preserve"> </v>
      </c>
    </row>
    <row r="41" spans="1:3" x14ac:dyDescent="0.25">
      <c r="A41" s="357" t="s">
        <v>488</v>
      </c>
      <c r="B41" s="358"/>
      <c r="C41" s="366" t="str">
        <f>IF(ISBLANK(B41)," ",(B41/$B$43))</f>
        <v xml:space="preserve"> </v>
      </c>
    </row>
    <row r="42" spans="1:3" x14ac:dyDescent="0.25">
      <c r="A42" s="357" t="s">
        <v>469</v>
      </c>
      <c r="B42" s="358"/>
      <c r="C42" s="359" t="str">
        <f>IF(ISBLANK(B42)," ",(B42/$B$43))</f>
        <v xml:space="preserve"> </v>
      </c>
    </row>
    <row r="43" spans="1:3" ht="14.4" thickBot="1" x14ac:dyDescent="0.3">
      <c r="A43" s="360" t="s">
        <v>452</v>
      </c>
      <c r="B43" s="361">
        <f>SUM(B39:B42)</f>
        <v>0</v>
      </c>
      <c r="C43" s="370">
        <f>SUM(C39:C42)</f>
        <v>0</v>
      </c>
    </row>
    <row r="44" spans="1:3" x14ac:dyDescent="0.25">
      <c r="A44" s="354" t="s">
        <v>470</v>
      </c>
      <c r="B44" s="355"/>
      <c r="C44" s="356"/>
    </row>
    <row r="45" spans="1:3" x14ac:dyDescent="0.25">
      <c r="A45" s="357" t="s">
        <v>471</v>
      </c>
      <c r="B45" s="358"/>
      <c r="C45" s="356"/>
    </row>
    <row r="46" spans="1:3" x14ac:dyDescent="0.25">
      <c r="A46" s="357" t="s">
        <v>472</v>
      </c>
      <c r="B46" s="358"/>
      <c r="C46" s="356"/>
    </row>
    <row r="47" spans="1:3" ht="15" customHeight="1" thickBot="1" x14ac:dyDescent="0.3">
      <c r="A47" s="371" t="s">
        <v>473</v>
      </c>
      <c r="B47" s="372"/>
      <c r="C47" s="356"/>
    </row>
    <row r="48" spans="1:3" ht="27.6" customHeight="1" thickBot="1" x14ac:dyDescent="0.3">
      <c r="A48" s="360" t="s">
        <v>452</v>
      </c>
      <c r="B48" s="361">
        <f>SUM(B44:B47)</f>
        <v>0</v>
      </c>
      <c r="C48" s="370">
        <f>SUM(C44:C47)</f>
        <v>0</v>
      </c>
    </row>
    <row r="49" spans="1:2" x14ac:dyDescent="0.25">
      <c r="A49" s="373"/>
    </row>
    <row r="50" spans="1:2" x14ac:dyDescent="0.25">
      <c r="B50" s="374" t="str">
        <f>IF(AND(B9=B19,B9=B30,B9=B37,B9=B43),"O.K.","Error")</f>
        <v>O.K.</v>
      </c>
    </row>
    <row r="53" spans="1:2" x14ac:dyDescent="0.25">
      <c r="B53" s="186" t="s">
        <v>138</v>
      </c>
    </row>
    <row r="54" spans="1:2" x14ac:dyDescent="0.25">
      <c r="B54" s="375" t="s">
        <v>474</v>
      </c>
    </row>
    <row r="55" spans="1:2" x14ac:dyDescent="0.25">
      <c r="B55" s="375" t="s">
        <v>107</v>
      </c>
    </row>
    <row r="56" spans="1:2" x14ac:dyDescent="0.25">
      <c r="B56" s="375" t="s">
        <v>108</v>
      </c>
    </row>
    <row r="57" spans="1:2" x14ac:dyDescent="0.25">
      <c r="B57" s="375" t="s">
        <v>109</v>
      </c>
    </row>
    <row r="58" spans="1:2" x14ac:dyDescent="0.25">
      <c r="B58" s="375" t="s">
        <v>110</v>
      </c>
    </row>
    <row r="59" spans="1:2" x14ac:dyDescent="0.25">
      <c r="B59" s="375" t="s">
        <v>111</v>
      </c>
    </row>
    <row r="60" spans="1:2" x14ac:dyDescent="0.25">
      <c r="B60" s="375" t="s">
        <v>112</v>
      </c>
    </row>
    <row r="61" spans="1:2" x14ac:dyDescent="0.25">
      <c r="B61" s="375" t="s">
        <v>113</v>
      </c>
    </row>
    <row r="62" spans="1:2" x14ac:dyDescent="0.25">
      <c r="B62" s="375" t="s">
        <v>114</v>
      </c>
    </row>
    <row r="63" spans="1:2" x14ac:dyDescent="0.25">
      <c r="B63" s="375" t="s">
        <v>115</v>
      </c>
    </row>
    <row r="64" spans="1:2" x14ac:dyDescent="0.25">
      <c r="B64" s="375" t="s">
        <v>116</v>
      </c>
    </row>
    <row r="65" spans="2:2" x14ac:dyDescent="0.25">
      <c r="B65" s="375" t="s">
        <v>117</v>
      </c>
    </row>
    <row r="66" spans="2:2" x14ac:dyDescent="0.25">
      <c r="B66" s="375" t="s">
        <v>118</v>
      </c>
    </row>
    <row r="67" spans="2:2" x14ac:dyDescent="0.25">
      <c r="B67" s="375" t="s">
        <v>119</v>
      </c>
    </row>
    <row r="68" spans="2:2" x14ac:dyDescent="0.25">
      <c r="B68" s="375" t="s">
        <v>120</v>
      </c>
    </row>
    <row r="69" spans="2:2" x14ac:dyDescent="0.25">
      <c r="B69" s="375" t="s">
        <v>121</v>
      </c>
    </row>
    <row r="70" spans="2:2" x14ac:dyDescent="0.25">
      <c r="B70" s="375" t="s">
        <v>122</v>
      </c>
    </row>
    <row r="71" spans="2:2" x14ac:dyDescent="0.25">
      <c r="B71" s="375" t="s">
        <v>123</v>
      </c>
    </row>
    <row r="72" spans="2:2" x14ac:dyDescent="0.25">
      <c r="B72" s="375" t="s">
        <v>124</v>
      </c>
    </row>
    <row r="73" spans="2:2" x14ac:dyDescent="0.25">
      <c r="B73" s="375" t="s">
        <v>125</v>
      </c>
    </row>
    <row r="74" spans="2:2" x14ac:dyDescent="0.25">
      <c r="B74" s="375" t="s">
        <v>126</v>
      </c>
    </row>
    <row r="75" spans="2:2" x14ac:dyDescent="0.25">
      <c r="B75" s="375" t="s">
        <v>127</v>
      </c>
    </row>
    <row r="76" spans="2:2" x14ac:dyDescent="0.25">
      <c r="B76" s="375" t="s">
        <v>128</v>
      </c>
    </row>
    <row r="77" spans="2:2" x14ac:dyDescent="0.25">
      <c r="B77" s="375" t="s">
        <v>129</v>
      </c>
    </row>
    <row r="78" spans="2:2" x14ac:dyDescent="0.25">
      <c r="B78" s="375" t="s">
        <v>130</v>
      </c>
    </row>
    <row r="79" spans="2:2" x14ac:dyDescent="0.25">
      <c r="B79" s="375" t="s">
        <v>131</v>
      </c>
    </row>
    <row r="80" spans="2:2" x14ac:dyDescent="0.25">
      <c r="B80" s="375" t="s">
        <v>132</v>
      </c>
    </row>
    <row r="81" spans="2:2" x14ac:dyDescent="0.25">
      <c r="B81" s="375" t="s">
        <v>133</v>
      </c>
    </row>
    <row r="82" spans="2:2" x14ac:dyDescent="0.25">
      <c r="B82" s="375" t="s">
        <v>134</v>
      </c>
    </row>
    <row r="83" spans="2:2" x14ac:dyDescent="0.25">
      <c r="B83" s="375" t="s">
        <v>475</v>
      </c>
    </row>
    <row r="84" spans="2:2" x14ac:dyDescent="0.25">
      <c r="B84" s="375" t="s">
        <v>135</v>
      </c>
    </row>
    <row r="85" spans="2:2" x14ac:dyDescent="0.25">
      <c r="B85" s="376" t="s">
        <v>136</v>
      </c>
    </row>
    <row r="86" spans="2:2" x14ac:dyDescent="0.25">
      <c r="B86" s="377"/>
    </row>
    <row r="87" spans="2:2" x14ac:dyDescent="0.25">
      <c r="B87" s="377"/>
    </row>
    <row r="88" spans="2:2" x14ac:dyDescent="0.25">
      <c r="B88" s="377"/>
    </row>
    <row r="89" spans="2:2" x14ac:dyDescent="0.25">
      <c r="B89" s="377"/>
    </row>
    <row r="90" spans="2:2" x14ac:dyDescent="0.25">
      <c r="B90" s="377"/>
    </row>
    <row r="91" spans="2:2" x14ac:dyDescent="0.25">
      <c r="B91" s="377"/>
    </row>
    <row r="92" spans="2:2" x14ac:dyDescent="0.25">
      <c r="B92" s="377"/>
    </row>
    <row r="93" spans="2:2" x14ac:dyDescent="0.25">
      <c r="B93" s="377"/>
    </row>
    <row r="94" spans="2:2" x14ac:dyDescent="0.25">
      <c r="B94" s="377"/>
    </row>
    <row r="95" spans="2:2" x14ac:dyDescent="0.25">
      <c r="B95" s="377"/>
    </row>
    <row r="96" spans="2:2" x14ac:dyDescent="0.25">
      <c r="B96" s="377"/>
    </row>
    <row r="97" spans="2:2" x14ac:dyDescent="0.25">
      <c r="B97" s="377"/>
    </row>
    <row r="98" spans="2:2" x14ac:dyDescent="0.25">
      <c r="B98" s="377"/>
    </row>
    <row r="99" spans="2:2" x14ac:dyDescent="0.25">
      <c r="B99" s="377"/>
    </row>
    <row r="100" spans="2:2" x14ac:dyDescent="0.25">
      <c r="B100" s="377"/>
    </row>
    <row r="101" spans="2:2" x14ac:dyDescent="0.25">
      <c r="B101" s="377"/>
    </row>
    <row r="102" spans="2:2" x14ac:dyDescent="0.25">
      <c r="B102" s="377"/>
    </row>
    <row r="103" spans="2:2" x14ac:dyDescent="0.25">
      <c r="B103" s="377"/>
    </row>
    <row r="104" spans="2:2" x14ac:dyDescent="0.25">
      <c r="B104" s="377"/>
    </row>
    <row r="105" spans="2:2" x14ac:dyDescent="0.25">
      <c r="B105" s="377"/>
    </row>
    <row r="106" spans="2:2" x14ac:dyDescent="0.25">
      <c r="B106" s="377"/>
    </row>
    <row r="107" spans="2:2" x14ac:dyDescent="0.25">
      <c r="B107" s="377"/>
    </row>
    <row r="108" spans="2:2" x14ac:dyDescent="0.25">
      <c r="B108" s="377"/>
    </row>
    <row r="109" spans="2:2" x14ac:dyDescent="0.25">
      <c r="B109" s="377"/>
    </row>
    <row r="110" spans="2:2" x14ac:dyDescent="0.25">
      <c r="B110" s="377"/>
    </row>
    <row r="111" spans="2:2" x14ac:dyDescent="0.25">
      <c r="B111" s="377"/>
    </row>
    <row r="112" spans="2:2" x14ac:dyDescent="0.25">
      <c r="B112" s="377"/>
    </row>
    <row r="113" spans="2:2" x14ac:dyDescent="0.25">
      <c r="B113" s="377"/>
    </row>
    <row r="114" spans="2:2" x14ac:dyDescent="0.25">
      <c r="B114" s="377"/>
    </row>
  </sheetData>
  <sheetProtection sheet="1" objects="1" scenarios="1"/>
  <mergeCells count="8">
    <mergeCell ref="E12:H16"/>
    <mergeCell ref="E18:H28"/>
    <mergeCell ref="A2:C2"/>
    <mergeCell ref="E2:H2"/>
    <mergeCell ref="A3:C3"/>
    <mergeCell ref="E3:H10"/>
    <mergeCell ref="A4:A5"/>
    <mergeCell ref="C4:C5"/>
  </mergeCells>
  <conditionalFormatting sqref="B50">
    <cfRule type="containsText" dxfId="15" priority="1" stopIfTrue="1" operator="containsText" text="Error">
      <formula>NOT(ISERROR(SEARCH("Error",B50)))</formula>
    </cfRule>
    <cfRule type="containsText" dxfId="14" priority="2" stopIfTrue="1" operator="containsText" text="O.K.">
      <formula>NOT(ISERROR(SEARCH("O.K.",B50)))</formula>
    </cfRule>
  </conditionalFormatting>
  <dataValidations count="4">
    <dataValidation allowBlank="1" showInputMessage="1" showErrorMessage="1" prompt="&quot;Unduplicated&quot; means that each you are counting total CLIENTS. This is NOT a count of the number of sessions, contact hours, or other service statistics. This is a count of the total number of individuals receiving ASSET-funded services from your agency." sqref="B7:B8" xr:uid="{57E5DBFF-8181-4833-B1EE-0596CCC4F5E6}"/>
    <dataValidation allowBlank="1" showInputMessage="1" showErrorMessage="1" prompt="ISU students should be counted in this line (4d), and not in 4a, 4b, or 4c." sqref="B35" xr:uid="{988E2D43-88D1-445F-9EB8-7ED026649C02}"/>
    <dataValidation allowBlank="1" showInputMessage="1" showErrorMessage="1" prompt="See Pages 15-16 of the ASSET Reference Manual for information on O.P.P. Poverty Guidelines" sqref="B39:B42" xr:uid="{9DD8FDD3-4063-45E5-B833-7EB47DE5B986}"/>
    <dataValidation type="list" allowBlank="1" showInputMessage="1" sqref="B5" xr:uid="{EA356CD1-4A6C-4023-A154-A0EC13390F2E}">
      <formula1>$B$53:$B$85</formula1>
    </dataValidation>
  </dataValidations>
  <pageMargins left="0.7" right="0.7" top="0.75" bottom="0.75" header="0.3" footer="0.3"/>
  <pageSetup orientation="portrait" r:id="rId1"/>
  <ignoredErrors>
    <ignoredError sqref="C3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8061-B3CD-46E0-8F69-444C377512A8}">
  <sheetPr>
    <tabColor rgb="FF00B0F0"/>
  </sheetPr>
  <dimension ref="A1:K45"/>
  <sheetViews>
    <sheetView zoomScale="115" zoomScaleNormal="115" workbookViewId="0">
      <selection activeCell="D6" sqref="D6"/>
    </sheetView>
  </sheetViews>
  <sheetFormatPr defaultColWidth="9.109375" defaultRowHeight="13.2" x14ac:dyDescent="0.25"/>
  <cols>
    <col min="1" max="1" width="29.77734375" style="185" customWidth="1"/>
    <col min="2" max="2" width="6.33203125" style="194" customWidth="1"/>
    <col min="3" max="3" width="13.33203125" style="195" customWidth="1"/>
    <col min="4" max="4" width="10.6640625" style="185" customWidth="1"/>
    <col min="5" max="5" width="7.88671875" style="194" customWidth="1"/>
    <col min="6" max="6" width="13.33203125" style="195" customWidth="1"/>
    <col min="7" max="7" width="10.33203125" style="185" customWidth="1"/>
    <col min="8" max="16384" width="9.109375" style="169"/>
  </cols>
  <sheetData>
    <row r="1" spans="1:11" ht="16.2" thickBot="1" x14ac:dyDescent="0.35">
      <c r="A1" s="503" t="s">
        <v>444</v>
      </c>
      <c r="B1" s="503"/>
      <c r="C1" s="504" t="str">
        <f>'ABF 1 (cover)'!C5</f>
        <v>INSERT AGENCY NAME</v>
      </c>
      <c r="D1" s="504"/>
      <c r="E1" s="504"/>
      <c r="F1" s="504"/>
      <c r="G1" s="504"/>
    </row>
    <row r="2" spans="1:11" ht="17.399999999999999" x14ac:dyDescent="0.3">
      <c r="A2" s="496" t="s">
        <v>69</v>
      </c>
      <c r="B2" s="496"/>
      <c r="C2" s="496"/>
      <c r="D2" s="496"/>
      <c r="E2" s="496"/>
      <c r="F2" s="496"/>
      <c r="G2" s="496"/>
      <c r="I2" s="490" t="s">
        <v>240</v>
      </c>
      <c r="J2" s="490"/>
      <c r="K2" s="490"/>
    </row>
    <row r="3" spans="1:11" ht="54.6" customHeight="1" thickBot="1" x14ac:dyDescent="0.3">
      <c r="A3" s="505" t="s">
        <v>139</v>
      </c>
      <c r="B3" s="506"/>
      <c r="C3" s="506"/>
      <c r="D3" s="506"/>
      <c r="E3" s="506"/>
      <c r="F3" s="506"/>
      <c r="G3" s="506"/>
      <c r="I3" s="494" t="s">
        <v>241</v>
      </c>
      <c r="J3" s="494"/>
      <c r="K3" s="494"/>
    </row>
    <row r="4" spans="1:11" ht="18.600000000000001" customHeight="1" thickTop="1" x14ac:dyDescent="0.25">
      <c r="A4" s="157"/>
      <c r="B4" s="507" t="s">
        <v>400</v>
      </c>
      <c r="C4" s="508"/>
      <c r="D4" s="509"/>
      <c r="E4" s="507" t="s">
        <v>399</v>
      </c>
      <c r="F4" s="508"/>
      <c r="G4" s="510"/>
      <c r="I4" s="494"/>
      <c r="J4" s="494"/>
      <c r="K4" s="494"/>
    </row>
    <row r="5" spans="1:11" ht="41.4" x14ac:dyDescent="0.25">
      <c r="A5" s="106" t="s">
        <v>70</v>
      </c>
      <c r="B5" s="153" t="s">
        <v>71</v>
      </c>
      <c r="C5" s="154" t="s">
        <v>95</v>
      </c>
      <c r="D5" s="155" t="s">
        <v>72</v>
      </c>
      <c r="E5" s="153" t="s">
        <v>71</v>
      </c>
      <c r="F5" s="154" t="s">
        <v>95</v>
      </c>
      <c r="G5" s="156" t="s">
        <v>72</v>
      </c>
      <c r="I5" s="494"/>
      <c r="J5" s="494"/>
      <c r="K5" s="494"/>
    </row>
    <row r="6" spans="1:11" ht="23.25" customHeight="1" x14ac:dyDescent="0.25">
      <c r="A6" s="292"/>
      <c r="B6" s="293"/>
      <c r="C6" s="294"/>
      <c r="D6" s="295"/>
      <c r="E6" s="296"/>
      <c r="F6" s="294"/>
      <c r="G6" s="297"/>
      <c r="I6" s="494" t="s">
        <v>501</v>
      </c>
      <c r="J6" s="494"/>
      <c r="K6" s="494"/>
    </row>
    <row r="7" spans="1:11" ht="23.25" customHeight="1" x14ac:dyDescent="0.25">
      <c r="A7" s="292"/>
      <c r="B7" s="293"/>
      <c r="C7" s="294"/>
      <c r="D7" s="295"/>
      <c r="E7" s="296"/>
      <c r="F7" s="294"/>
      <c r="G7" s="297"/>
      <c r="I7" s="494"/>
      <c r="J7" s="494"/>
      <c r="K7" s="494"/>
    </row>
    <row r="8" spans="1:11" ht="23.25" customHeight="1" x14ac:dyDescent="0.25">
      <c r="A8" s="292"/>
      <c r="B8" s="293"/>
      <c r="C8" s="294"/>
      <c r="D8" s="295"/>
      <c r="E8" s="296"/>
      <c r="F8" s="294"/>
      <c r="G8" s="297"/>
      <c r="I8" s="494"/>
      <c r="J8" s="494"/>
      <c r="K8" s="494"/>
    </row>
    <row r="9" spans="1:11" ht="23.25" customHeight="1" x14ac:dyDescent="0.25">
      <c r="A9" s="292"/>
      <c r="B9" s="293"/>
      <c r="C9" s="294"/>
      <c r="D9" s="295"/>
      <c r="E9" s="296"/>
      <c r="F9" s="294"/>
      <c r="G9" s="297"/>
      <c r="I9" s="494"/>
      <c r="J9" s="494"/>
      <c r="K9" s="494"/>
    </row>
    <row r="10" spans="1:11" ht="23.25" customHeight="1" x14ac:dyDescent="0.25">
      <c r="A10" s="292"/>
      <c r="B10" s="293"/>
      <c r="C10" s="294"/>
      <c r="D10" s="295"/>
      <c r="E10" s="296"/>
      <c r="F10" s="294"/>
      <c r="G10" s="297"/>
      <c r="I10" s="494"/>
      <c r="J10" s="494"/>
      <c r="K10" s="494"/>
    </row>
    <row r="11" spans="1:11" ht="23.25" customHeight="1" x14ac:dyDescent="0.25">
      <c r="A11" s="292"/>
      <c r="B11" s="293"/>
      <c r="C11" s="294"/>
      <c r="D11" s="295"/>
      <c r="E11" s="296"/>
      <c r="F11" s="294"/>
      <c r="G11" s="297"/>
      <c r="I11" s="367"/>
      <c r="J11" s="367"/>
      <c r="K11" s="367"/>
    </row>
    <row r="12" spans="1:11" ht="23.25" customHeight="1" x14ac:dyDescent="0.25">
      <c r="A12" s="292"/>
      <c r="B12" s="293"/>
      <c r="C12" s="294"/>
      <c r="D12" s="295"/>
      <c r="E12" s="296"/>
      <c r="F12" s="294"/>
      <c r="G12" s="297"/>
      <c r="I12" s="494" t="s">
        <v>242</v>
      </c>
      <c r="J12" s="494"/>
      <c r="K12" s="494"/>
    </row>
    <row r="13" spans="1:11" ht="23.25" customHeight="1" x14ac:dyDescent="0.25">
      <c r="A13" s="292"/>
      <c r="B13" s="293"/>
      <c r="C13" s="294"/>
      <c r="D13" s="295"/>
      <c r="E13" s="296"/>
      <c r="F13" s="294"/>
      <c r="G13" s="297"/>
      <c r="I13" s="494"/>
      <c r="J13" s="494"/>
      <c r="K13" s="494"/>
    </row>
    <row r="14" spans="1:11" ht="23.25" customHeight="1" x14ac:dyDescent="0.25">
      <c r="A14" s="292"/>
      <c r="B14" s="293"/>
      <c r="C14" s="294"/>
      <c r="D14" s="295"/>
      <c r="E14" s="296"/>
      <c r="F14" s="294"/>
      <c r="G14" s="297"/>
      <c r="I14" s="494"/>
      <c r="J14" s="494"/>
      <c r="K14" s="494"/>
    </row>
    <row r="15" spans="1:11" ht="23.25" customHeight="1" x14ac:dyDescent="0.25">
      <c r="A15" s="292"/>
      <c r="B15" s="293"/>
      <c r="C15" s="294"/>
      <c r="D15" s="295"/>
      <c r="E15" s="296"/>
      <c r="F15" s="294"/>
      <c r="G15" s="297"/>
      <c r="I15" s="494"/>
      <c r="J15" s="494"/>
      <c r="K15" s="494"/>
    </row>
    <row r="16" spans="1:11" ht="23.25" customHeight="1" x14ac:dyDescent="0.25">
      <c r="A16" s="292"/>
      <c r="B16" s="293"/>
      <c r="C16" s="294"/>
      <c r="D16" s="295"/>
      <c r="E16" s="296"/>
      <c r="F16" s="294"/>
      <c r="G16" s="297"/>
      <c r="I16" s="494" t="s">
        <v>417</v>
      </c>
      <c r="J16" s="494"/>
      <c r="K16" s="494"/>
    </row>
    <row r="17" spans="1:11" ht="23.25" customHeight="1" x14ac:dyDescent="0.25">
      <c r="A17" s="292"/>
      <c r="B17" s="293"/>
      <c r="C17" s="294"/>
      <c r="D17" s="295"/>
      <c r="E17" s="296"/>
      <c r="F17" s="294"/>
      <c r="G17" s="297"/>
      <c r="I17" s="494"/>
      <c r="J17" s="494"/>
      <c r="K17" s="494"/>
    </row>
    <row r="18" spans="1:11" ht="23.25" customHeight="1" x14ac:dyDescent="0.25">
      <c r="A18" s="292"/>
      <c r="B18" s="293"/>
      <c r="C18" s="294"/>
      <c r="D18" s="295"/>
      <c r="E18" s="296"/>
      <c r="F18" s="294"/>
      <c r="G18" s="297"/>
      <c r="I18" s="494"/>
      <c r="J18" s="494"/>
      <c r="K18" s="494"/>
    </row>
    <row r="19" spans="1:11" ht="23.25" customHeight="1" x14ac:dyDescent="0.25">
      <c r="A19" s="292"/>
      <c r="B19" s="293"/>
      <c r="C19" s="294"/>
      <c r="D19" s="295"/>
      <c r="E19" s="296"/>
      <c r="F19" s="294"/>
      <c r="G19" s="297"/>
      <c r="I19" s="494"/>
      <c r="J19" s="494"/>
      <c r="K19" s="494"/>
    </row>
    <row r="20" spans="1:11" ht="23.25" customHeight="1" x14ac:dyDescent="0.25">
      <c r="A20" s="292"/>
      <c r="B20" s="293"/>
      <c r="C20" s="294"/>
      <c r="D20" s="295"/>
      <c r="E20" s="296"/>
      <c r="F20" s="294"/>
      <c r="G20" s="297"/>
      <c r="I20" s="367"/>
      <c r="J20" s="367"/>
      <c r="K20" s="367"/>
    </row>
    <row r="21" spans="1:11" ht="23.25" customHeight="1" x14ac:dyDescent="0.25">
      <c r="A21" s="292"/>
      <c r="B21" s="293"/>
      <c r="C21" s="294"/>
      <c r="D21" s="295"/>
      <c r="E21" s="296"/>
      <c r="F21" s="294"/>
      <c r="G21" s="297"/>
    </row>
    <row r="22" spans="1:11" ht="23.25" customHeight="1" x14ac:dyDescent="0.25">
      <c r="A22" s="292"/>
      <c r="B22" s="293"/>
      <c r="C22" s="294"/>
      <c r="D22" s="295"/>
      <c r="E22" s="296"/>
      <c r="F22" s="294"/>
      <c r="G22" s="297"/>
    </row>
    <row r="23" spans="1:11" ht="23.25" customHeight="1" x14ac:dyDescent="0.25">
      <c r="A23" s="292"/>
      <c r="B23" s="293"/>
      <c r="C23" s="294"/>
      <c r="D23" s="295"/>
      <c r="E23" s="296"/>
      <c r="F23" s="294"/>
      <c r="G23" s="297"/>
    </row>
    <row r="24" spans="1:11" ht="23.25" customHeight="1" x14ac:dyDescent="0.25">
      <c r="A24" s="292"/>
      <c r="B24" s="293"/>
      <c r="C24" s="294"/>
      <c r="D24" s="295"/>
      <c r="E24" s="296"/>
      <c r="F24" s="294"/>
      <c r="G24" s="297"/>
    </row>
    <row r="25" spans="1:11" ht="23.25" customHeight="1" x14ac:dyDescent="0.25">
      <c r="A25" s="292"/>
      <c r="B25" s="293"/>
      <c r="C25" s="294"/>
      <c r="D25" s="295"/>
      <c r="E25" s="296"/>
      <c r="F25" s="294"/>
      <c r="G25" s="297"/>
    </row>
    <row r="26" spans="1:11" ht="23.25" customHeight="1" x14ac:dyDescent="0.25">
      <c r="A26" s="292"/>
      <c r="B26" s="293"/>
      <c r="C26" s="294"/>
      <c r="D26" s="295"/>
      <c r="E26" s="296"/>
      <c r="F26" s="294"/>
      <c r="G26" s="297"/>
    </row>
    <row r="27" spans="1:11" ht="23.25" customHeight="1" x14ac:dyDescent="0.25">
      <c r="A27" s="292"/>
      <c r="B27" s="293"/>
      <c r="C27" s="294"/>
      <c r="D27" s="295"/>
      <c r="E27" s="296"/>
      <c r="F27" s="294"/>
      <c r="G27" s="297"/>
    </row>
    <row r="28" spans="1:11" ht="13.8" thickBot="1" x14ac:dyDescent="0.3">
      <c r="A28" s="298" t="s">
        <v>73</v>
      </c>
      <c r="B28" s="299">
        <f>SUM(B6:B27)</f>
        <v>0</v>
      </c>
      <c r="C28" s="300">
        <f>SUM(C6:C27)</f>
        <v>0</v>
      </c>
      <c r="D28" s="301"/>
      <c r="E28" s="299">
        <f>SUM(E6:E27)</f>
        <v>0</v>
      </c>
      <c r="F28" s="300">
        <f>SUM(F6:F27)</f>
        <v>0</v>
      </c>
      <c r="G28" s="302"/>
    </row>
    <row r="29" spans="1:11" ht="13.8" thickTop="1" x14ac:dyDescent="0.25">
      <c r="A29" s="502" t="s">
        <v>74</v>
      </c>
      <c r="B29" s="502"/>
      <c r="C29" s="502"/>
      <c r="D29" s="502"/>
      <c r="E29" s="502"/>
      <c r="F29" s="502"/>
      <c r="G29" s="502"/>
    </row>
    <row r="30" spans="1:11" ht="15" x14ac:dyDescent="0.25">
      <c r="A30" s="303"/>
      <c r="B30" s="190"/>
      <c r="C30" s="191"/>
      <c r="D30" s="192"/>
      <c r="E30" s="190"/>
      <c r="F30" s="191"/>
      <c r="G30" s="192"/>
    </row>
    <row r="31" spans="1:11" ht="15" x14ac:dyDescent="0.25">
      <c r="A31" s="192"/>
      <c r="B31" s="190"/>
      <c r="C31" s="191"/>
      <c r="D31" s="192"/>
      <c r="E31" s="190"/>
      <c r="F31" s="191"/>
      <c r="G31" s="192"/>
    </row>
    <row r="32" spans="1:11" ht="15" x14ac:dyDescent="0.25">
      <c r="A32" s="192"/>
      <c r="B32" s="193"/>
      <c r="C32" s="191"/>
      <c r="D32" s="192"/>
      <c r="E32" s="190"/>
      <c r="F32" s="191"/>
      <c r="G32" s="192"/>
    </row>
    <row r="33" spans="1:7" ht="15" x14ac:dyDescent="0.25">
      <c r="A33" s="290"/>
      <c r="B33" s="188" t="s">
        <v>331</v>
      </c>
      <c r="C33" s="189" t="str">
        <f>IF(ISBLANK(A6),"Error","O.K.")</f>
        <v>Error</v>
      </c>
      <c r="D33" s="192"/>
      <c r="E33" s="190"/>
      <c r="F33" s="191"/>
      <c r="G33" s="192"/>
    </row>
    <row r="34" spans="1:7" ht="15" x14ac:dyDescent="0.25">
      <c r="A34" s="192"/>
      <c r="B34" s="193"/>
      <c r="C34" s="191"/>
      <c r="D34" s="192"/>
      <c r="E34" s="190"/>
      <c r="F34" s="191"/>
      <c r="G34" s="192"/>
    </row>
    <row r="35" spans="1:7" ht="15" x14ac:dyDescent="0.25">
      <c r="A35" s="192"/>
      <c r="B35" s="193"/>
      <c r="C35" s="191"/>
      <c r="D35" s="192"/>
      <c r="E35" s="190"/>
      <c r="F35" s="191"/>
      <c r="G35" s="192"/>
    </row>
    <row r="36" spans="1:7" ht="15" x14ac:dyDescent="0.25">
      <c r="A36" s="192"/>
      <c r="B36" s="193"/>
      <c r="C36" s="191"/>
      <c r="D36" s="192"/>
      <c r="E36" s="190"/>
      <c r="F36" s="191"/>
      <c r="G36" s="192"/>
    </row>
    <row r="37" spans="1:7" ht="15" x14ac:dyDescent="0.25">
      <c r="A37" s="192"/>
      <c r="B37" s="193"/>
      <c r="C37" s="191"/>
      <c r="D37" s="192"/>
      <c r="E37" s="190"/>
      <c r="F37" s="191"/>
      <c r="G37" s="192"/>
    </row>
    <row r="38" spans="1:7" ht="15" x14ac:dyDescent="0.25">
      <c r="A38" s="192"/>
      <c r="B38" s="193"/>
      <c r="C38" s="191"/>
      <c r="D38" s="192"/>
      <c r="E38" s="190"/>
      <c r="F38" s="191"/>
      <c r="G38" s="192"/>
    </row>
    <row r="39" spans="1:7" ht="15" x14ac:dyDescent="0.25">
      <c r="A39" s="192"/>
      <c r="B39" s="193"/>
      <c r="C39" s="191"/>
      <c r="D39" s="192"/>
      <c r="E39" s="190"/>
      <c r="F39" s="191"/>
      <c r="G39" s="192"/>
    </row>
    <row r="40" spans="1:7" ht="15" x14ac:dyDescent="0.25">
      <c r="A40" s="192"/>
      <c r="B40" s="193"/>
      <c r="C40" s="191"/>
      <c r="D40" s="192"/>
      <c r="E40" s="190"/>
      <c r="F40" s="191"/>
      <c r="G40" s="192"/>
    </row>
    <row r="41" spans="1:7" ht="15" x14ac:dyDescent="0.25">
      <c r="A41" s="192"/>
      <c r="B41" s="193"/>
      <c r="C41" s="191"/>
      <c r="D41" s="192"/>
      <c r="E41" s="190"/>
      <c r="F41" s="191"/>
      <c r="G41" s="192"/>
    </row>
    <row r="42" spans="1:7" ht="15" x14ac:dyDescent="0.25">
      <c r="A42" s="192"/>
      <c r="B42" s="190"/>
      <c r="C42" s="191"/>
      <c r="D42" s="192"/>
      <c r="E42" s="190"/>
      <c r="F42" s="191"/>
      <c r="G42" s="192"/>
    </row>
    <row r="43" spans="1:7" ht="15" x14ac:dyDescent="0.25">
      <c r="A43" s="192"/>
      <c r="B43" s="190"/>
      <c r="C43" s="191"/>
      <c r="D43" s="192"/>
      <c r="E43" s="190"/>
      <c r="F43" s="191"/>
      <c r="G43" s="192"/>
    </row>
    <row r="44" spans="1:7" ht="15" x14ac:dyDescent="0.25">
      <c r="A44" s="192"/>
      <c r="B44" s="190"/>
      <c r="C44" s="191"/>
      <c r="D44" s="192"/>
      <c r="E44" s="190"/>
      <c r="F44" s="191"/>
      <c r="G44" s="192"/>
    </row>
    <row r="45" spans="1:7" ht="15" x14ac:dyDescent="0.25">
      <c r="A45" s="192"/>
      <c r="B45" s="190"/>
      <c r="C45" s="191"/>
      <c r="D45" s="192"/>
      <c r="E45" s="190"/>
      <c r="F45" s="191"/>
      <c r="G45" s="192"/>
    </row>
  </sheetData>
  <sheetProtection sheet="1" objects="1" scenarios="1"/>
  <mergeCells count="12">
    <mergeCell ref="I6:K10"/>
    <mergeCell ref="I12:K15"/>
    <mergeCell ref="A29:G29"/>
    <mergeCell ref="I16:K19"/>
    <mergeCell ref="A1:B1"/>
    <mergeCell ref="C1:G1"/>
    <mergeCell ref="A2:G2"/>
    <mergeCell ref="I2:K2"/>
    <mergeCell ref="A3:G3"/>
    <mergeCell ref="I3:K5"/>
    <mergeCell ref="B4:D4"/>
    <mergeCell ref="E4:G4"/>
  </mergeCells>
  <conditionalFormatting sqref="C33">
    <cfRule type="cellIs" dxfId="13" priority="1" stopIfTrue="1" operator="equal">
      <formula>"Error"</formula>
    </cfRule>
    <cfRule type="containsText" dxfId="12" priority="2" stopIfTrue="1" operator="containsText" text="O.K.">
      <formula>NOT(ISERROR(SEARCH("O.K.",C33)))</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2E51-C269-4932-9ADC-EC1A495F4015}">
  <sheetPr>
    <tabColor theme="9" tint="0.39997558519241921"/>
  </sheetPr>
  <dimension ref="A1:M41"/>
  <sheetViews>
    <sheetView workbookViewId="0">
      <selection activeCell="D6" sqref="D6"/>
    </sheetView>
  </sheetViews>
  <sheetFormatPr defaultColWidth="9.33203125" defaultRowHeight="13.2" x14ac:dyDescent="0.25"/>
  <cols>
    <col min="1" max="2" width="9.33203125" style="169"/>
    <col min="3" max="3" width="12" style="169" customWidth="1"/>
    <col min="4" max="4" width="16.33203125" style="169" customWidth="1"/>
    <col min="5" max="6" width="9.33203125" style="169"/>
    <col min="7" max="7" width="8.33203125" style="169" customWidth="1"/>
    <col min="8" max="8" width="3.109375" style="169" customWidth="1"/>
    <col min="9" max="9" width="14" style="169" customWidth="1"/>
    <col min="10" max="16384" width="9.33203125" style="169"/>
  </cols>
  <sheetData>
    <row r="1" spans="1:13" ht="18" thickBot="1" x14ac:dyDescent="0.35">
      <c r="A1" s="503" t="s">
        <v>77</v>
      </c>
      <c r="B1" s="503"/>
      <c r="C1" s="385" t="str">
        <f>'ABF 1 (cover)'!C5</f>
        <v>INSERT AGENCY NAME</v>
      </c>
      <c r="D1" s="385"/>
      <c r="E1" s="385"/>
      <c r="F1" s="385"/>
      <c r="G1" s="385"/>
      <c r="H1" s="385"/>
      <c r="I1" s="440" t="s">
        <v>507</v>
      </c>
    </row>
    <row r="2" spans="1:13" ht="23.4" customHeight="1" x14ac:dyDescent="0.3">
      <c r="A2" s="503" t="s">
        <v>51</v>
      </c>
      <c r="B2" s="503"/>
      <c r="C2" s="503"/>
      <c r="D2" s="503"/>
      <c r="E2" s="503"/>
      <c r="F2" s="503"/>
      <c r="G2" s="503"/>
      <c r="H2" s="503"/>
      <c r="I2" s="291"/>
      <c r="K2" s="175" t="s">
        <v>243</v>
      </c>
      <c r="L2" s="161"/>
      <c r="M2" s="161"/>
    </row>
    <row r="3" spans="1:13" ht="13.2" customHeight="1" x14ac:dyDescent="0.25">
      <c r="A3" s="2"/>
      <c r="B3" s="2"/>
      <c r="C3" s="2"/>
      <c r="D3" s="2"/>
      <c r="E3" s="2"/>
      <c r="F3" s="2"/>
      <c r="G3" s="2"/>
      <c r="H3" s="2"/>
      <c r="I3" s="2"/>
      <c r="K3" s="494" t="s">
        <v>493</v>
      </c>
      <c r="L3" s="494"/>
      <c r="M3" s="494"/>
    </row>
    <row r="4" spans="1:13" ht="34.799999999999997" customHeight="1" thickBot="1" x14ac:dyDescent="0.3">
      <c r="A4" s="505" t="s">
        <v>140</v>
      </c>
      <c r="B4" s="515"/>
      <c r="C4" s="515"/>
      <c r="D4" s="515"/>
      <c r="E4" s="515"/>
      <c r="F4" s="515"/>
      <c r="G4" s="515"/>
      <c r="H4" s="515"/>
      <c r="I4" s="515"/>
      <c r="K4" s="494"/>
      <c r="L4" s="494"/>
      <c r="M4" s="494"/>
    </row>
    <row r="5" spans="1:13" s="196" customFormat="1" ht="21.6" thickTop="1" thickBot="1" x14ac:dyDescent="0.3">
      <c r="A5" s="516" t="s">
        <v>64</v>
      </c>
      <c r="B5" s="517"/>
      <c r="C5" s="517"/>
      <c r="D5" s="162" t="s">
        <v>75</v>
      </c>
      <c r="E5" s="517" t="s">
        <v>76</v>
      </c>
      <c r="F5" s="517"/>
      <c r="G5" s="517"/>
      <c r="H5" s="518"/>
      <c r="I5" s="383" t="s">
        <v>68</v>
      </c>
      <c r="K5" s="494"/>
      <c r="L5" s="494"/>
      <c r="M5" s="494"/>
    </row>
    <row r="6" spans="1:13" ht="18.75" customHeight="1" x14ac:dyDescent="0.25">
      <c r="A6" s="519"/>
      <c r="B6" s="512"/>
      <c r="C6" s="520"/>
      <c r="D6" s="223"/>
      <c r="E6" s="521"/>
      <c r="F6" s="512"/>
      <c r="G6" s="512"/>
      <c r="H6" s="520"/>
      <c r="I6" s="227"/>
      <c r="K6" s="494"/>
      <c r="L6" s="494"/>
      <c r="M6" s="494"/>
    </row>
    <row r="7" spans="1:13" ht="18.75" customHeight="1" x14ac:dyDescent="0.25">
      <c r="A7" s="519"/>
      <c r="B7" s="512"/>
      <c r="C7" s="513"/>
      <c r="D7" s="224"/>
      <c r="E7" s="514"/>
      <c r="F7" s="514"/>
      <c r="G7" s="514"/>
      <c r="H7" s="514"/>
      <c r="I7" s="228"/>
      <c r="K7" s="494"/>
      <c r="L7" s="494"/>
      <c r="M7" s="494"/>
    </row>
    <row r="8" spans="1:13" ht="18.75" customHeight="1" x14ac:dyDescent="0.25">
      <c r="A8" s="511"/>
      <c r="B8" s="512"/>
      <c r="C8" s="513"/>
      <c r="D8" s="224"/>
      <c r="E8" s="514"/>
      <c r="F8" s="514"/>
      <c r="G8" s="514"/>
      <c r="H8" s="514"/>
      <c r="I8" s="228"/>
      <c r="K8" s="494"/>
      <c r="L8" s="494"/>
      <c r="M8" s="494"/>
    </row>
    <row r="9" spans="1:13" ht="18.75" customHeight="1" x14ac:dyDescent="0.25">
      <c r="A9" s="511"/>
      <c r="B9" s="512"/>
      <c r="C9" s="513"/>
      <c r="D9" s="224"/>
      <c r="E9" s="514"/>
      <c r="F9" s="514"/>
      <c r="G9" s="514"/>
      <c r="H9" s="514"/>
      <c r="I9" s="228"/>
      <c r="K9" s="494"/>
      <c r="L9" s="494"/>
      <c r="M9" s="494"/>
    </row>
    <row r="10" spans="1:13" ht="18.75" customHeight="1" x14ac:dyDescent="0.25">
      <c r="A10" s="511"/>
      <c r="B10" s="512"/>
      <c r="C10" s="513"/>
      <c r="D10" s="224"/>
      <c r="E10" s="514"/>
      <c r="F10" s="514"/>
      <c r="G10" s="514"/>
      <c r="H10" s="514"/>
      <c r="I10" s="228"/>
    </row>
    <row r="11" spans="1:13" ht="18.75" customHeight="1" x14ac:dyDescent="0.25">
      <c r="A11" s="511"/>
      <c r="B11" s="512"/>
      <c r="C11" s="513"/>
      <c r="D11" s="224"/>
      <c r="E11" s="514"/>
      <c r="F11" s="514"/>
      <c r="G11" s="514"/>
      <c r="H11" s="514"/>
      <c r="I11" s="228"/>
      <c r="K11" s="526" t="s">
        <v>244</v>
      </c>
      <c r="L11" s="527"/>
      <c r="M11" s="527"/>
    </row>
    <row r="12" spans="1:13" ht="18.75" customHeight="1" x14ac:dyDescent="0.25">
      <c r="A12" s="511"/>
      <c r="B12" s="512"/>
      <c r="C12" s="513"/>
      <c r="D12" s="224"/>
      <c r="E12" s="514"/>
      <c r="F12" s="514"/>
      <c r="G12" s="514"/>
      <c r="H12" s="514"/>
      <c r="I12" s="228"/>
      <c r="K12" s="527"/>
      <c r="L12" s="527"/>
      <c r="M12" s="527"/>
    </row>
    <row r="13" spans="1:13" ht="18.75" customHeight="1" x14ac:dyDescent="0.25">
      <c r="A13" s="511"/>
      <c r="B13" s="512"/>
      <c r="C13" s="513"/>
      <c r="D13" s="224"/>
      <c r="E13" s="514"/>
      <c r="F13" s="514"/>
      <c r="G13" s="514"/>
      <c r="H13" s="514"/>
      <c r="I13" s="228"/>
      <c r="K13" s="527"/>
      <c r="L13" s="527"/>
      <c r="M13" s="527"/>
    </row>
    <row r="14" spans="1:13" ht="18.75" customHeight="1" x14ac:dyDescent="0.25">
      <c r="A14" s="511"/>
      <c r="B14" s="512"/>
      <c r="C14" s="513"/>
      <c r="D14" s="224"/>
      <c r="E14" s="514"/>
      <c r="F14" s="514"/>
      <c r="G14" s="514"/>
      <c r="H14" s="514"/>
      <c r="I14" s="228"/>
      <c r="K14" s="527"/>
      <c r="L14" s="527"/>
      <c r="M14" s="527"/>
    </row>
    <row r="15" spans="1:13" ht="18.75" customHeight="1" x14ac:dyDescent="0.25">
      <c r="A15" s="511"/>
      <c r="B15" s="512"/>
      <c r="C15" s="513"/>
      <c r="D15" s="224"/>
      <c r="E15" s="514"/>
      <c r="F15" s="514"/>
      <c r="G15" s="514"/>
      <c r="H15" s="514"/>
      <c r="I15" s="228"/>
      <c r="K15" s="527"/>
      <c r="L15" s="527"/>
      <c r="M15" s="527"/>
    </row>
    <row r="16" spans="1:13" ht="18.75" customHeight="1" x14ac:dyDescent="0.25">
      <c r="A16" s="511"/>
      <c r="B16" s="512"/>
      <c r="C16" s="513"/>
      <c r="D16" s="224"/>
      <c r="E16" s="514"/>
      <c r="F16" s="514"/>
      <c r="G16" s="514"/>
      <c r="H16" s="514"/>
      <c r="I16" s="228"/>
      <c r="K16" s="527"/>
      <c r="L16" s="527"/>
      <c r="M16" s="527"/>
    </row>
    <row r="17" spans="1:13" ht="18.75" customHeight="1" x14ac:dyDescent="0.25">
      <c r="A17" s="511"/>
      <c r="B17" s="512"/>
      <c r="C17" s="513"/>
      <c r="D17" s="224"/>
      <c r="E17" s="514"/>
      <c r="F17" s="514"/>
      <c r="G17" s="514"/>
      <c r="H17" s="514"/>
      <c r="I17" s="228"/>
      <c r="K17" s="527"/>
      <c r="L17" s="527"/>
      <c r="M17" s="527"/>
    </row>
    <row r="18" spans="1:13" ht="18.75" customHeight="1" x14ac:dyDescent="0.25">
      <c r="A18" s="511"/>
      <c r="B18" s="512"/>
      <c r="C18" s="513"/>
      <c r="D18" s="224"/>
      <c r="E18" s="514"/>
      <c r="F18" s="514"/>
      <c r="G18" s="514"/>
      <c r="H18" s="514"/>
      <c r="I18" s="228"/>
    </row>
    <row r="19" spans="1:13" ht="18.75" customHeight="1" x14ac:dyDescent="0.25">
      <c r="A19" s="511"/>
      <c r="B19" s="512"/>
      <c r="C19" s="513"/>
      <c r="D19" s="224"/>
      <c r="E19" s="514"/>
      <c r="F19" s="514"/>
      <c r="G19" s="514"/>
      <c r="H19" s="514"/>
      <c r="I19" s="228"/>
    </row>
    <row r="20" spans="1:13" ht="18.75" customHeight="1" x14ac:dyDescent="0.25">
      <c r="A20" s="511"/>
      <c r="B20" s="512"/>
      <c r="C20" s="513"/>
      <c r="D20" s="224"/>
      <c r="E20" s="514"/>
      <c r="F20" s="514"/>
      <c r="G20" s="514"/>
      <c r="H20" s="514"/>
      <c r="I20" s="228"/>
    </row>
    <row r="21" spans="1:13" ht="18.75" customHeight="1" x14ac:dyDescent="0.25">
      <c r="A21" s="511"/>
      <c r="B21" s="512"/>
      <c r="C21" s="513"/>
      <c r="D21" s="224"/>
      <c r="E21" s="514"/>
      <c r="F21" s="514"/>
      <c r="G21" s="514"/>
      <c r="H21" s="514"/>
      <c r="I21" s="228"/>
    </row>
    <row r="22" spans="1:13" ht="18.75" customHeight="1" x14ac:dyDescent="0.25">
      <c r="A22" s="511"/>
      <c r="B22" s="512"/>
      <c r="C22" s="513"/>
      <c r="D22" s="224"/>
      <c r="E22" s="514"/>
      <c r="F22" s="514"/>
      <c r="G22" s="514"/>
      <c r="H22" s="514"/>
      <c r="I22" s="228"/>
    </row>
    <row r="23" spans="1:13" ht="18.75" customHeight="1" x14ac:dyDescent="0.25">
      <c r="A23" s="511"/>
      <c r="B23" s="512"/>
      <c r="C23" s="513"/>
      <c r="D23" s="224"/>
      <c r="E23" s="514"/>
      <c r="F23" s="514"/>
      <c r="G23" s="514"/>
      <c r="H23" s="514"/>
      <c r="I23" s="228"/>
    </row>
    <row r="24" spans="1:13" ht="18.75" customHeight="1" x14ac:dyDescent="0.25">
      <c r="A24" s="511"/>
      <c r="B24" s="512"/>
      <c r="C24" s="513"/>
      <c r="D24" s="224"/>
      <c r="E24" s="514"/>
      <c r="F24" s="514"/>
      <c r="G24" s="514"/>
      <c r="H24" s="514"/>
      <c r="I24" s="228"/>
    </row>
    <row r="25" spans="1:13" ht="18.75" customHeight="1" x14ac:dyDescent="0.25">
      <c r="A25" s="511"/>
      <c r="B25" s="512"/>
      <c r="C25" s="513"/>
      <c r="D25" s="224"/>
      <c r="E25" s="514"/>
      <c r="F25" s="514"/>
      <c r="G25" s="514"/>
      <c r="H25" s="514"/>
      <c r="I25" s="228"/>
    </row>
    <row r="26" spans="1:13" ht="18.75" customHeight="1" x14ac:dyDescent="0.25">
      <c r="A26" s="511"/>
      <c r="B26" s="512"/>
      <c r="C26" s="513"/>
      <c r="D26" s="224"/>
      <c r="E26" s="514"/>
      <c r="F26" s="514"/>
      <c r="G26" s="514"/>
      <c r="H26" s="514"/>
      <c r="I26" s="228"/>
    </row>
    <row r="27" spans="1:13" ht="18.75" customHeight="1" x14ac:dyDescent="0.25">
      <c r="A27" s="511"/>
      <c r="B27" s="512"/>
      <c r="C27" s="513"/>
      <c r="D27" s="224"/>
      <c r="E27" s="514"/>
      <c r="F27" s="514"/>
      <c r="G27" s="514"/>
      <c r="H27" s="514"/>
      <c r="I27" s="228"/>
    </row>
    <row r="28" spans="1:13" ht="18.75" customHeight="1" x14ac:dyDescent="0.25">
      <c r="A28" s="511"/>
      <c r="B28" s="512"/>
      <c r="C28" s="513"/>
      <c r="D28" s="224"/>
      <c r="E28" s="514"/>
      <c r="F28" s="514"/>
      <c r="G28" s="514"/>
      <c r="H28" s="514"/>
      <c r="I28" s="228"/>
    </row>
    <row r="29" spans="1:13" ht="18.75" customHeight="1" x14ac:dyDescent="0.25">
      <c r="A29" s="511"/>
      <c r="B29" s="512"/>
      <c r="C29" s="513"/>
      <c r="D29" s="224"/>
      <c r="E29" s="514"/>
      <c r="F29" s="514"/>
      <c r="G29" s="514"/>
      <c r="H29" s="514"/>
      <c r="I29" s="228"/>
    </row>
    <row r="30" spans="1:13" ht="18.75" customHeight="1" x14ac:dyDescent="0.25">
      <c r="A30" s="511"/>
      <c r="B30" s="512"/>
      <c r="C30" s="513"/>
      <c r="D30" s="224"/>
      <c r="E30" s="514"/>
      <c r="F30" s="514"/>
      <c r="G30" s="514"/>
      <c r="H30" s="514"/>
      <c r="I30" s="228"/>
    </row>
    <row r="31" spans="1:13" ht="18.75" customHeight="1" x14ac:dyDescent="0.25">
      <c r="A31" s="534"/>
      <c r="B31" s="535"/>
      <c r="C31" s="536"/>
      <c r="D31" s="224"/>
      <c r="E31" s="514"/>
      <c r="F31" s="514"/>
      <c r="G31" s="514"/>
      <c r="H31" s="514"/>
      <c r="I31" s="228"/>
    </row>
    <row r="32" spans="1:13" ht="18.75" customHeight="1" x14ac:dyDescent="0.25">
      <c r="A32" s="511"/>
      <c r="B32" s="512"/>
      <c r="C32" s="513"/>
      <c r="D32" s="224"/>
      <c r="E32" s="514"/>
      <c r="F32" s="514"/>
      <c r="G32" s="514"/>
      <c r="H32" s="514"/>
      <c r="I32" s="228"/>
    </row>
    <row r="33" spans="1:9" ht="18.75" customHeight="1" x14ac:dyDescent="0.25">
      <c r="A33" s="511"/>
      <c r="B33" s="512"/>
      <c r="C33" s="513"/>
      <c r="D33" s="224"/>
      <c r="E33" s="514"/>
      <c r="F33" s="514"/>
      <c r="G33" s="514"/>
      <c r="H33" s="514"/>
      <c r="I33" s="228"/>
    </row>
    <row r="34" spans="1:9" ht="18.75" customHeight="1" x14ac:dyDescent="0.25">
      <c r="A34" s="511"/>
      <c r="B34" s="512"/>
      <c r="C34" s="513"/>
      <c r="D34" s="224"/>
      <c r="E34" s="514"/>
      <c r="F34" s="514"/>
      <c r="G34" s="514"/>
      <c r="H34" s="514"/>
      <c r="I34" s="228"/>
    </row>
    <row r="35" spans="1:9" ht="18.75" customHeight="1" x14ac:dyDescent="0.25">
      <c r="A35" s="511"/>
      <c r="B35" s="512"/>
      <c r="C35" s="513"/>
      <c r="D35" s="224"/>
      <c r="E35" s="514"/>
      <c r="F35" s="514"/>
      <c r="G35" s="514"/>
      <c r="H35" s="514"/>
      <c r="I35" s="228"/>
    </row>
    <row r="36" spans="1:9" ht="13.8" thickBot="1" x14ac:dyDescent="0.3">
      <c r="A36" s="528"/>
      <c r="B36" s="529"/>
      <c r="C36" s="530"/>
      <c r="D36" s="225"/>
      <c r="E36" s="531"/>
      <c r="F36" s="532"/>
      <c r="G36" s="532"/>
      <c r="H36" s="533"/>
      <c r="I36" s="108"/>
    </row>
    <row r="37" spans="1:9" ht="13.8" thickBot="1" x14ac:dyDescent="0.3">
      <c r="A37" s="109"/>
      <c r="B37" s="110"/>
      <c r="C37" s="111" t="s">
        <v>65</v>
      </c>
      <c r="D37" s="226">
        <f>SUM(D6:D36)</f>
        <v>0</v>
      </c>
      <c r="E37" s="522"/>
      <c r="F37" s="523"/>
      <c r="G37" s="523"/>
      <c r="H37" s="523"/>
      <c r="I37" s="523"/>
    </row>
    <row r="38" spans="1:9" ht="14.4" thickTop="1" thickBot="1" x14ac:dyDescent="0.3">
      <c r="A38" s="524" t="s">
        <v>373</v>
      </c>
      <c r="B38" s="525"/>
      <c r="C38" s="525"/>
      <c r="D38" s="107"/>
      <c r="E38" s="2"/>
      <c r="F38" s="2"/>
      <c r="G38" s="2"/>
      <c r="H38" s="2"/>
      <c r="I38" s="2"/>
    </row>
    <row r="41" spans="1:9" x14ac:dyDescent="0.25">
      <c r="C41" s="489" t="str">
        <f>IF(D37=0,"You have indicated your agency has NO services funded outside the ASSET process","You have indicated your agency has services funded outside the ASSET process")</f>
        <v>You have indicated your agency has NO services funded outside the ASSET process</v>
      </c>
      <c r="D41" s="489"/>
      <c r="E41" s="489"/>
      <c r="F41" s="489"/>
      <c r="G41" s="489"/>
      <c r="H41" s="489"/>
      <c r="I41" s="489"/>
    </row>
  </sheetData>
  <sheetProtection sheet="1" objects="1" scenarios="1"/>
  <mergeCells count="72">
    <mergeCell ref="E37:I37"/>
    <mergeCell ref="A38:C38"/>
    <mergeCell ref="C41:I41"/>
    <mergeCell ref="K11:M17"/>
    <mergeCell ref="K3:M9"/>
    <mergeCell ref="A34:C34"/>
    <mergeCell ref="E34:H34"/>
    <mergeCell ref="A35:C35"/>
    <mergeCell ref="E35:H35"/>
    <mergeCell ref="A36:C36"/>
    <mergeCell ref="E36:H36"/>
    <mergeCell ref="A31:C31"/>
    <mergeCell ref="E31:H31"/>
    <mergeCell ref="A32:C32"/>
    <mergeCell ref="E32:H32"/>
    <mergeCell ref="A33:C33"/>
    <mergeCell ref="E33:H33"/>
    <mergeCell ref="A28:C28"/>
    <mergeCell ref="E28:H28"/>
    <mergeCell ref="A29:C29"/>
    <mergeCell ref="E29:H29"/>
    <mergeCell ref="A30:C30"/>
    <mergeCell ref="E30:H30"/>
    <mergeCell ref="A25:C25"/>
    <mergeCell ref="E25:H25"/>
    <mergeCell ref="A26:C26"/>
    <mergeCell ref="E26:H26"/>
    <mergeCell ref="A27:C27"/>
    <mergeCell ref="E27:H27"/>
    <mergeCell ref="A22:C22"/>
    <mergeCell ref="E22:H22"/>
    <mergeCell ref="A23:C23"/>
    <mergeCell ref="E23:H23"/>
    <mergeCell ref="A24:C24"/>
    <mergeCell ref="E24:H24"/>
    <mergeCell ref="A19:C19"/>
    <mergeCell ref="E19:H19"/>
    <mergeCell ref="A20:C20"/>
    <mergeCell ref="E20:H20"/>
    <mergeCell ref="A21:C21"/>
    <mergeCell ref="E21:H21"/>
    <mergeCell ref="A16:C16"/>
    <mergeCell ref="E16:H16"/>
    <mergeCell ref="A17:C17"/>
    <mergeCell ref="E17:H17"/>
    <mergeCell ref="A18:C18"/>
    <mergeCell ref="E18:H18"/>
    <mergeCell ref="A13:C13"/>
    <mergeCell ref="E13:H13"/>
    <mergeCell ref="A14:C14"/>
    <mergeCell ref="E14:H14"/>
    <mergeCell ref="A15:C15"/>
    <mergeCell ref="E15:H15"/>
    <mergeCell ref="A10:C10"/>
    <mergeCell ref="E10:H10"/>
    <mergeCell ref="A11:C11"/>
    <mergeCell ref="E11:H11"/>
    <mergeCell ref="A12:C12"/>
    <mergeCell ref="E12:H12"/>
    <mergeCell ref="A9:C9"/>
    <mergeCell ref="E9:H9"/>
    <mergeCell ref="A1:B1"/>
    <mergeCell ref="A2:H2"/>
    <mergeCell ref="A4:I4"/>
    <mergeCell ref="A5:C5"/>
    <mergeCell ref="E5:H5"/>
    <mergeCell ref="A6:C6"/>
    <mergeCell ref="E6:H6"/>
    <mergeCell ref="A7:C7"/>
    <mergeCell ref="E7:H7"/>
    <mergeCell ref="A8:C8"/>
    <mergeCell ref="E8:H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59999389629810485"/>
    <pageSetUpPr fitToPage="1"/>
  </sheetPr>
  <dimension ref="A1:R196"/>
  <sheetViews>
    <sheetView zoomScaleNormal="100" workbookViewId="0">
      <selection activeCell="D6" sqref="D6"/>
    </sheetView>
  </sheetViews>
  <sheetFormatPr defaultColWidth="9.33203125" defaultRowHeight="13.2" x14ac:dyDescent="0.25"/>
  <cols>
    <col min="1" max="1" width="5.44140625" style="169" customWidth="1"/>
    <col min="2" max="2" width="12.6640625" style="169" customWidth="1"/>
    <col min="3" max="3" width="19.33203125" style="169" customWidth="1"/>
    <col min="4" max="4" width="11.109375" style="169" hidden="1" customWidth="1"/>
    <col min="5" max="5" width="5" style="169" hidden="1" customWidth="1"/>
    <col min="6" max="6" width="11.33203125" style="169" hidden="1" customWidth="1"/>
    <col min="7" max="7" width="10.5546875" style="169" hidden="1" customWidth="1"/>
    <col min="8" max="8" width="4.6640625" style="169" hidden="1" customWidth="1"/>
    <col min="9" max="9" width="10" style="169" hidden="1" customWidth="1"/>
    <col min="10" max="10" width="16.33203125" style="169" customWidth="1"/>
    <col min="11" max="11" width="5" style="169" customWidth="1"/>
    <col min="12" max="12" width="17.88671875" style="169" customWidth="1"/>
    <col min="13" max="13" width="11.109375" style="169" customWidth="1"/>
    <col min="14" max="16" width="9.33203125" style="169"/>
    <col min="17" max="17" width="4.44140625" style="169" bestFit="1" customWidth="1"/>
    <col min="18" max="18" width="14" style="169" bestFit="1" customWidth="1"/>
    <col min="19" max="19" width="23.6640625" style="169" bestFit="1" customWidth="1"/>
    <col min="20" max="20" width="57.44140625" style="169" bestFit="1" customWidth="1"/>
    <col min="21" max="21" width="14.33203125" style="169" bestFit="1" customWidth="1"/>
    <col min="22" max="16384" width="9.33203125" style="169"/>
  </cols>
  <sheetData>
    <row r="1" spans="1:18" ht="17.399999999999999" x14ac:dyDescent="0.3">
      <c r="A1" s="439" t="str">
        <f>'ABF 1 (cover)'!$C$5</f>
        <v>INSERT AGENCY NAME</v>
      </c>
      <c r="B1" s="439"/>
      <c r="C1" s="439"/>
      <c r="D1" s="439"/>
      <c r="E1" s="439"/>
      <c r="F1" s="439"/>
      <c r="G1" s="439"/>
      <c r="H1" s="2"/>
      <c r="I1" s="2"/>
      <c r="J1" s="2"/>
      <c r="K1" s="2"/>
      <c r="L1"/>
      <c r="M1" s="440" t="s">
        <v>83</v>
      </c>
      <c r="O1" s="537" t="s">
        <v>245</v>
      </c>
      <c r="P1" s="537"/>
      <c r="Q1" s="537"/>
      <c r="R1" s="537"/>
    </row>
    <row r="2" spans="1:18" ht="21.75" customHeight="1" x14ac:dyDescent="0.3">
      <c r="A2" s="445" t="s">
        <v>31</v>
      </c>
      <c r="B2" s="489"/>
      <c r="C2" s="489"/>
      <c r="D2" s="489"/>
      <c r="E2" s="489"/>
      <c r="F2" s="489"/>
      <c r="G2" s="489"/>
      <c r="H2" s="489"/>
      <c r="I2" s="489"/>
      <c r="J2" s="489"/>
      <c r="K2" s="489"/>
      <c r="L2" s="489"/>
      <c r="M2" s="489"/>
      <c r="O2" s="494" t="s">
        <v>494</v>
      </c>
      <c r="P2" s="494"/>
      <c r="Q2" s="494"/>
      <c r="R2" s="494"/>
    </row>
    <row r="3" spans="1:18" ht="12.75" customHeight="1" x14ac:dyDescent="0.25">
      <c r="A3" s="542" t="s">
        <v>32</v>
      </c>
      <c r="B3" s="489"/>
      <c r="C3" s="489"/>
      <c r="D3" s="489"/>
      <c r="E3" s="489"/>
      <c r="F3" s="489"/>
      <c r="G3" s="489"/>
      <c r="H3" s="489"/>
      <c r="I3" s="489"/>
      <c r="J3" s="489"/>
      <c r="K3" s="489"/>
      <c r="L3" s="489"/>
      <c r="M3" s="489"/>
      <c r="O3" s="494"/>
      <c r="P3" s="494"/>
      <c r="Q3" s="494"/>
      <c r="R3" s="494"/>
    </row>
    <row r="4" spans="1:18" x14ac:dyDescent="0.25">
      <c r="A4" s="2"/>
      <c r="B4" s="2"/>
      <c r="C4" s="2"/>
      <c r="D4" s="2"/>
      <c r="E4" s="2"/>
      <c r="F4" s="2"/>
      <c r="G4" s="2"/>
      <c r="H4" s="2"/>
      <c r="I4" s="2"/>
      <c r="J4" s="2"/>
      <c r="K4" s="2"/>
      <c r="L4" s="2"/>
      <c r="M4" s="2"/>
      <c r="O4" s="494"/>
      <c r="P4" s="494"/>
      <c r="Q4" s="494"/>
      <c r="R4" s="494"/>
    </row>
    <row r="5" spans="1:18" x14ac:dyDescent="0.25">
      <c r="A5" s="44" t="s">
        <v>44</v>
      </c>
      <c r="B5" s="2"/>
      <c r="C5" s="51" t="str">
        <f>VLOOKUP(L5,A92:C141,2)</f>
        <v>Emergency Shelter</v>
      </c>
      <c r="D5" s="2"/>
      <c r="E5" s="2"/>
      <c r="F5" s="2"/>
      <c r="G5" s="2"/>
      <c r="H5" s="44"/>
      <c r="I5" s="44"/>
      <c r="J5" s="2"/>
      <c r="K5" s="53" t="s">
        <v>236</v>
      </c>
      <c r="L5" s="221">
        <v>2.08</v>
      </c>
      <c r="M5" s="2"/>
      <c r="O5" s="494"/>
      <c r="P5" s="494"/>
      <c r="Q5" s="494"/>
      <c r="R5" s="494"/>
    </row>
    <row r="6" spans="1:18" x14ac:dyDescent="0.25">
      <c r="A6" s="44" t="s">
        <v>45</v>
      </c>
      <c r="B6" s="2"/>
      <c r="C6" s="539"/>
      <c r="D6" s="540"/>
      <c r="E6" s="540"/>
      <c r="F6" s="540"/>
      <c r="G6" s="540"/>
      <c r="H6" s="540"/>
      <c r="I6" s="540"/>
      <c r="J6" s="540"/>
      <c r="K6" s="541"/>
      <c r="L6" s="2"/>
      <c r="M6" s="2"/>
      <c r="O6" s="494"/>
      <c r="P6" s="494"/>
      <c r="Q6" s="494"/>
      <c r="R6" s="494"/>
    </row>
    <row r="7" spans="1:18" x14ac:dyDescent="0.25">
      <c r="A7" s="44" t="s">
        <v>46</v>
      </c>
      <c r="B7" s="2"/>
      <c r="C7" s="2"/>
      <c r="D7" s="51" t="str">
        <f>VLOOKUP(L5,A92:C141,3)</f>
        <v>1 24 Hour Period of Shelter &amp; Food</v>
      </c>
      <c r="E7" s="2"/>
      <c r="F7" s="2"/>
      <c r="G7" s="2"/>
      <c r="H7" s="2"/>
      <c r="I7" s="2"/>
      <c r="J7" s="2"/>
      <c r="K7" s="2"/>
      <c r="L7" s="2"/>
      <c r="M7" s="2"/>
      <c r="O7" s="494"/>
      <c r="P7" s="494"/>
      <c r="Q7" s="494"/>
      <c r="R7" s="494"/>
    </row>
    <row r="8" spans="1:18" ht="12.75" customHeight="1" x14ac:dyDescent="0.25">
      <c r="A8" s="44" t="s">
        <v>363</v>
      </c>
      <c r="B8" s="2"/>
      <c r="C8" s="2"/>
      <c r="D8" s="44"/>
      <c r="E8" s="2"/>
      <c r="F8" s="2"/>
      <c r="G8" s="2"/>
      <c r="H8" s="2"/>
      <c r="I8" s="2"/>
      <c r="J8" s="2"/>
      <c r="K8" s="2"/>
      <c r="L8" s="2"/>
      <c r="M8" s="113"/>
      <c r="O8" s="494"/>
      <c r="P8" s="494"/>
      <c r="Q8" s="494"/>
      <c r="R8" s="494"/>
    </row>
    <row r="9" spans="1:18" ht="13.5" customHeight="1" x14ac:dyDescent="0.3">
      <c r="A9" s="2"/>
      <c r="B9" s="2"/>
      <c r="C9" s="2"/>
      <c r="D9" s="52"/>
      <c r="E9" s="52"/>
      <c r="F9" s="52"/>
      <c r="G9" s="6"/>
      <c r="H9" s="7"/>
      <c r="I9" s="7"/>
      <c r="J9" s="7"/>
      <c r="K9" s="7"/>
      <c r="L9" s="112" t="s">
        <v>143</v>
      </c>
      <c r="M9" s="115"/>
      <c r="N9" s="172"/>
      <c r="O9" s="176"/>
      <c r="P9" s="176"/>
      <c r="Q9" s="176"/>
      <c r="R9" s="176"/>
    </row>
    <row r="10" spans="1:18" ht="13.5" customHeight="1" x14ac:dyDescent="0.3">
      <c r="A10" s="491" t="s">
        <v>33</v>
      </c>
      <c r="B10" s="491"/>
      <c r="C10" s="491"/>
      <c r="D10" s="6"/>
      <c r="E10" s="7"/>
      <c r="F10" s="7"/>
      <c r="G10" s="7"/>
      <c r="H10" s="7"/>
      <c r="I10" s="7"/>
      <c r="J10" s="7"/>
      <c r="K10" s="7"/>
      <c r="L10" s="112" t="s">
        <v>142</v>
      </c>
      <c r="M10" s="114"/>
      <c r="O10" s="494" t="s">
        <v>368</v>
      </c>
      <c r="P10" s="494"/>
      <c r="Q10" s="494"/>
      <c r="R10" s="494"/>
    </row>
    <row r="11" spans="1:18" ht="12.6" customHeight="1" thickBot="1" x14ac:dyDescent="0.35">
      <c r="A11" s="504"/>
      <c r="B11" s="504"/>
      <c r="C11" s="504"/>
      <c r="D11" s="6"/>
      <c r="E11" s="8"/>
      <c r="F11" s="8"/>
      <c r="G11" s="8"/>
      <c r="H11" s="8"/>
      <c r="I11" s="8"/>
      <c r="J11" s="8"/>
      <c r="K11" s="8"/>
      <c r="L11" s="9"/>
      <c r="M11" s="8"/>
      <c r="O11" s="494"/>
      <c r="P11" s="494"/>
      <c r="Q11" s="494"/>
      <c r="R11" s="494"/>
    </row>
    <row r="12" spans="1:18" ht="13.8" thickBot="1" x14ac:dyDescent="0.3">
      <c r="A12" s="10"/>
      <c r="B12" s="11"/>
      <c r="C12" s="12"/>
      <c r="D12" s="546" t="s">
        <v>14</v>
      </c>
      <c r="E12" s="547"/>
      <c r="F12" s="547"/>
      <c r="G12" s="547"/>
      <c r="H12" s="547"/>
      <c r="I12" s="548"/>
      <c r="J12" s="543" t="s">
        <v>15</v>
      </c>
      <c r="K12" s="545"/>
      <c r="L12" s="543" t="s">
        <v>34</v>
      </c>
      <c r="M12" s="544"/>
      <c r="O12" s="494"/>
      <c r="P12" s="494"/>
      <c r="Q12" s="494"/>
      <c r="R12" s="494"/>
    </row>
    <row r="13" spans="1:18" x14ac:dyDescent="0.25">
      <c r="A13" s="13" t="s">
        <v>35</v>
      </c>
      <c r="B13" s="14"/>
      <c r="C13" s="2"/>
      <c r="D13" s="538" t="s">
        <v>386</v>
      </c>
      <c r="E13" s="538"/>
      <c r="F13" s="538"/>
      <c r="G13" s="538" t="s">
        <v>391</v>
      </c>
      <c r="H13" s="538"/>
      <c r="I13" s="538"/>
      <c r="J13" s="551" t="s">
        <v>394</v>
      </c>
      <c r="K13" s="552"/>
      <c r="L13" s="549" t="s">
        <v>398</v>
      </c>
      <c r="M13" s="550"/>
      <c r="O13" s="176"/>
      <c r="P13" s="176"/>
      <c r="Q13" s="176"/>
      <c r="R13" s="176"/>
    </row>
    <row r="14" spans="1:18" ht="27" customHeight="1" thickBot="1" x14ac:dyDescent="0.3">
      <c r="A14" s="15"/>
      <c r="B14" s="16"/>
      <c r="C14" s="17"/>
      <c r="D14" s="390" t="s">
        <v>372</v>
      </c>
      <c r="E14" s="391" t="s">
        <v>37</v>
      </c>
      <c r="F14" s="392" t="s">
        <v>371</v>
      </c>
      <c r="G14" s="392" t="s">
        <v>372</v>
      </c>
      <c r="H14" s="397" t="s">
        <v>37</v>
      </c>
      <c r="I14" s="426" t="s">
        <v>371</v>
      </c>
      <c r="J14" s="432" t="s">
        <v>36</v>
      </c>
      <c r="K14" s="427" t="s">
        <v>37</v>
      </c>
      <c r="L14" s="220" t="s">
        <v>36</v>
      </c>
      <c r="M14" s="116" t="s">
        <v>37</v>
      </c>
      <c r="O14" s="494" t="s">
        <v>352</v>
      </c>
      <c r="P14" s="494"/>
      <c r="Q14" s="494"/>
      <c r="R14" s="494"/>
    </row>
    <row r="15" spans="1:18" x14ac:dyDescent="0.25">
      <c r="A15" s="18">
        <v>1</v>
      </c>
      <c r="B15" s="19" t="s">
        <v>18</v>
      </c>
      <c r="C15" s="421"/>
      <c r="D15" s="389"/>
      <c r="E15" s="393" t="str">
        <f t="shared" ref="E15:E26" si="0">IF(ISERROR(D15/D$35),"N/A",D15/D$35)</f>
        <v>N/A</v>
      </c>
      <c r="F15" s="400"/>
      <c r="G15" s="401"/>
      <c r="H15" s="402" t="str">
        <f t="shared" ref="H15:H26" si="1">IF(ISERROR(G15/G$35),"N/A",G15/G$35)</f>
        <v>N/A</v>
      </c>
      <c r="I15" s="425"/>
      <c r="J15" s="433"/>
      <c r="K15" s="428" t="str">
        <f t="shared" ref="K15:K26" si="2">IF(ISERROR(J15/J$35),"N/A",J15/J$35)</f>
        <v>N/A</v>
      </c>
      <c r="L15" s="229"/>
      <c r="M15" s="122" t="str">
        <f t="shared" ref="M15:M24" si="3">IF(ISERROR(L15/$L$35),"N/A",L15/$L$35)</f>
        <v>N/A</v>
      </c>
      <c r="O15" s="494"/>
      <c r="P15" s="494"/>
      <c r="Q15" s="494"/>
      <c r="R15" s="494"/>
    </row>
    <row r="16" spans="1:18" x14ac:dyDescent="0.25">
      <c r="A16" s="20">
        <v>2</v>
      </c>
      <c r="B16" s="21" t="s">
        <v>19</v>
      </c>
      <c r="C16" s="422"/>
      <c r="D16" s="389"/>
      <c r="E16" s="394" t="str">
        <f t="shared" si="0"/>
        <v>N/A</v>
      </c>
      <c r="F16" s="400"/>
      <c r="G16" s="401"/>
      <c r="H16" s="402" t="str">
        <f t="shared" si="1"/>
        <v>N/A</v>
      </c>
      <c r="I16" s="425"/>
      <c r="J16" s="433"/>
      <c r="K16" s="429" t="str">
        <f t="shared" si="2"/>
        <v>N/A</v>
      </c>
      <c r="L16" s="230"/>
      <c r="M16" s="38" t="str">
        <f t="shared" si="3"/>
        <v>N/A</v>
      </c>
      <c r="O16" s="494"/>
      <c r="P16" s="494"/>
      <c r="Q16" s="494"/>
      <c r="R16" s="494"/>
    </row>
    <row r="17" spans="1:18" x14ac:dyDescent="0.25">
      <c r="A17" s="20">
        <v>3</v>
      </c>
      <c r="B17" s="21" t="s">
        <v>20</v>
      </c>
      <c r="C17" s="422"/>
      <c r="D17" s="389"/>
      <c r="E17" s="394" t="str">
        <f t="shared" si="0"/>
        <v>N/A</v>
      </c>
      <c r="F17" s="400"/>
      <c r="G17" s="401"/>
      <c r="H17" s="402" t="str">
        <f t="shared" si="1"/>
        <v>N/A</v>
      </c>
      <c r="I17" s="425"/>
      <c r="J17" s="433"/>
      <c r="K17" s="429" t="str">
        <f t="shared" si="2"/>
        <v>N/A</v>
      </c>
      <c r="L17" s="230"/>
      <c r="M17" s="38" t="str">
        <f t="shared" si="3"/>
        <v>N/A</v>
      </c>
      <c r="O17" s="494"/>
      <c r="P17" s="494"/>
      <c r="Q17" s="494"/>
      <c r="R17" s="494"/>
    </row>
    <row r="18" spans="1:18" ht="12.75" customHeight="1" x14ac:dyDescent="0.25">
      <c r="A18" s="20">
        <v>4</v>
      </c>
      <c r="B18" s="21" t="s">
        <v>21</v>
      </c>
      <c r="C18" s="422"/>
      <c r="D18" s="389"/>
      <c r="E18" s="394" t="str">
        <f t="shared" si="0"/>
        <v>N/A</v>
      </c>
      <c r="F18" s="400"/>
      <c r="G18" s="401"/>
      <c r="H18" s="402" t="str">
        <f t="shared" si="1"/>
        <v>N/A</v>
      </c>
      <c r="I18" s="425"/>
      <c r="J18" s="433"/>
      <c r="K18" s="429" t="str">
        <f t="shared" si="2"/>
        <v>N/A</v>
      </c>
      <c r="L18" s="230"/>
      <c r="M18" s="38" t="str">
        <f t="shared" si="3"/>
        <v>N/A</v>
      </c>
      <c r="O18" s="494"/>
      <c r="P18" s="494"/>
      <c r="Q18" s="494"/>
      <c r="R18" s="494"/>
    </row>
    <row r="19" spans="1:18" x14ac:dyDescent="0.25">
      <c r="A19" s="20">
        <v>5</v>
      </c>
      <c r="B19" s="21" t="s">
        <v>22</v>
      </c>
      <c r="C19" s="422"/>
      <c r="D19" s="389"/>
      <c r="E19" s="394" t="str">
        <f t="shared" si="0"/>
        <v>N/A</v>
      </c>
      <c r="F19" s="400"/>
      <c r="G19" s="401"/>
      <c r="H19" s="402" t="str">
        <f t="shared" si="1"/>
        <v>N/A</v>
      </c>
      <c r="I19" s="425"/>
      <c r="J19" s="433"/>
      <c r="K19" s="429" t="str">
        <f t="shared" si="2"/>
        <v>N/A</v>
      </c>
      <c r="L19" s="230"/>
      <c r="M19" s="38" t="str">
        <f t="shared" si="3"/>
        <v>N/A</v>
      </c>
      <c r="O19" s="494"/>
      <c r="P19" s="494"/>
      <c r="Q19" s="494"/>
      <c r="R19" s="494"/>
    </row>
    <row r="20" spans="1:18" x14ac:dyDescent="0.25">
      <c r="A20" s="20">
        <v>6</v>
      </c>
      <c r="B20" s="21" t="s">
        <v>23</v>
      </c>
      <c r="C20" s="422"/>
      <c r="D20" s="389"/>
      <c r="E20" s="394" t="str">
        <f t="shared" si="0"/>
        <v>N/A</v>
      </c>
      <c r="F20" s="400"/>
      <c r="G20" s="401"/>
      <c r="H20" s="402" t="str">
        <f t="shared" si="1"/>
        <v>N/A</v>
      </c>
      <c r="I20" s="425"/>
      <c r="J20" s="433"/>
      <c r="K20" s="429" t="str">
        <f t="shared" si="2"/>
        <v>N/A</v>
      </c>
      <c r="L20" s="230"/>
      <c r="M20" s="38" t="str">
        <f t="shared" si="3"/>
        <v>N/A</v>
      </c>
      <c r="O20" s="494"/>
      <c r="P20" s="494"/>
      <c r="Q20" s="494"/>
      <c r="R20" s="494"/>
    </row>
    <row r="21" spans="1:18" ht="13.2" customHeight="1" x14ac:dyDescent="0.25">
      <c r="A21" s="20">
        <v>7</v>
      </c>
      <c r="B21" s="21" t="s">
        <v>24</v>
      </c>
      <c r="C21" s="422"/>
      <c r="D21" s="389"/>
      <c r="E21" s="394" t="str">
        <f t="shared" si="0"/>
        <v>N/A</v>
      </c>
      <c r="F21" s="400"/>
      <c r="G21" s="401"/>
      <c r="H21" s="402" t="str">
        <f t="shared" si="1"/>
        <v>N/A</v>
      </c>
      <c r="I21" s="425"/>
      <c r="J21" s="433"/>
      <c r="K21" s="429" t="str">
        <f t="shared" si="2"/>
        <v>N/A</v>
      </c>
      <c r="L21" s="230"/>
      <c r="M21" s="38" t="str">
        <f t="shared" si="3"/>
        <v>N/A</v>
      </c>
      <c r="O21" s="494"/>
      <c r="P21" s="494"/>
      <c r="Q21" s="494"/>
      <c r="R21" s="494"/>
    </row>
    <row r="22" spans="1:18" ht="12.75" customHeight="1" x14ac:dyDescent="0.25">
      <c r="A22" s="20">
        <v>8</v>
      </c>
      <c r="B22" s="21" t="s">
        <v>403</v>
      </c>
      <c r="C22" s="422"/>
      <c r="D22" s="389"/>
      <c r="E22" s="394" t="str">
        <f t="shared" si="0"/>
        <v>N/A</v>
      </c>
      <c r="F22" s="400"/>
      <c r="G22" s="401"/>
      <c r="H22" s="402" t="str">
        <f t="shared" si="1"/>
        <v>N/A</v>
      </c>
      <c r="I22" s="425"/>
      <c r="J22" s="433"/>
      <c r="K22" s="429" t="str">
        <f t="shared" si="2"/>
        <v>N/A</v>
      </c>
      <c r="L22" s="230"/>
      <c r="M22" s="38" t="str">
        <f t="shared" si="3"/>
        <v>N/A</v>
      </c>
      <c r="O22" s="494"/>
      <c r="P22" s="494"/>
      <c r="Q22" s="494"/>
      <c r="R22" s="494"/>
    </row>
    <row r="23" spans="1:18" x14ac:dyDescent="0.25">
      <c r="A23" s="20">
        <v>9</v>
      </c>
      <c r="B23" s="21" t="s">
        <v>336</v>
      </c>
      <c r="C23" s="422"/>
      <c r="D23" s="389"/>
      <c r="E23" s="394" t="str">
        <f t="shared" si="0"/>
        <v>N/A</v>
      </c>
      <c r="F23" s="400"/>
      <c r="G23" s="401"/>
      <c r="H23" s="402" t="str">
        <f t="shared" si="1"/>
        <v>N/A</v>
      </c>
      <c r="I23" s="425"/>
      <c r="J23" s="433"/>
      <c r="K23" s="429" t="str">
        <f t="shared" si="2"/>
        <v>N/A</v>
      </c>
      <c r="L23" s="230"/>
      <c r="M23" s="38" t="str">
        <f t="shared" si="3"/>
        <v>N/A</v>
      </c>
      <c r="O23" s="387"/>
      <c r="P23" s="387"/>
      <c r="Q23" s="387"/>
      <c r="R23" s="387"/>
    </row>
    <row r="24" spans="1:18" ht="13.2" customHeight="1" x14ac:dyDescent="0.25">
      <c r="A24" s="20">
        <v>10</v>
      </c>
      <c r="B24" s="21" t="s">
        <v>25</v>
      </c>
      <c r="C24" s="422"/>
      <c r="D24" s="389"/>
      <c r="E24" s="394" t="str">
        <f t="shared" si="0"/>
        <v>N/A</v>
      </c>
      <c r="F24" s="400"/>
      <c r="G24" s="401"/>
      <c r="H24" s="402" t="str">
        <f t="shared" si="1"/>
        <v>N/A</v>
      </c>
      <c r="I24" s="425"/>
      <c r="J24" s="433"/>
      <c r="K24" s="429" t="str">
        <f t="shared" si="2"/>
        <v>N/A</v>
      </c>
      <c r="L24" s="230"/>
      <c r="M24" s="38" t="str">
        <f t="shared" si="3"/>
        <v>N/A</v>
      </c>
      <c r="O24" s="494" t="s">
        <v>504</v>
      </c>
      <c r="P24" s="494"/>
      <c r="Q24" s="494"/>
      <c r="R24" s="494"/>
    </row>
    <row r="25" spans="1:18" x14ac:dyDescent="0.25">
      <c r="A25" s="20">
        <v>11</v>
      </c>
      <c r="B25" s="21" t="s">
        <v>92</v>
      </c>
      <c r="C25" s="422"/>
      <c r="D25" s="389"/>
      <c r="E25" s="394" t="str">
        <f t="shared" si="0"/>
        <v>N/A</v>
      </c>
      <c r="F25" s="400"/>
      <c r="G25" s="401"/>
      <c r="H25" s="402" t="str">
        <f t="shared" si="1"/>
        <v>N/A</v>
      </c>
      <c r="I25" s="425"/>
      <c r="J25" s="433"/>
      <c r="K25" s="429" t="str">
        <f t="shared" si="2"/>
        <v>N/A</v>
      </c>
      <c r="L25" s="230"/>
      <c r="M25" s="38" t="str">
        <f>IF(ISERROR(L25/$L$35),"N/A",L25/$L$35)</f>
        <v>N/A</v>
      </c>
      <c r="O25" s="494"/>
      <c r="P25" s="494"/>
      <c r="Q25" s="494"/>
      <c r="R25" s="494"/>
    </row>
    <row r="26" spans="1:18" ht="12.75" customHeight="1" x14ac:dyDescent="0.25">
      <c r="A26" s="20">
        <v>12</v>
      </c>
      <c r="B26" s="21" t="s">
        <v>425</v>
      </c>
      <c r="C26" s="422"/>
      <c r="D26" s="389"/>
      <c r="E26" s="394" t="str">
        <f t="shared" si="0"/>
        <v>N/A</v>
      </c>
      <c r="F26" s="400"/>
      <c r="G26" s="401"/>
      <c r="H26" s="402" t="str">
        <f t="shared" si="1"/>
        <v>N/A</v>
      </c>
      <c r="I26" s="425"/>
      <c r="J26" s="433"/>
      <c r="K26" s="429" t="str">
        <f t="shared" si="2"/>
        <v>N/A</v>
      </c>
      <c r="L26" s="230"/>
      <c r="M26" s="38" t="str">
        <f>IF(ISERROR(L26/$L$35),"N/A",L26/$L$35)</f>
        <v>N/A</v>
      </c>
      <c r="O26" s="494"/>
      <c r="P26" s="494"/>
      <c r="Q26" s="494"/>
      <c r="R26" s="494"/>
    </row>
    <row r="27" spans="1:18" x14ac:dyDescent="0.25">
      <c r="A27" s="20">
        <v>13</v>
      </c>
      <c r="B27" s="21" t="s">
        <v>26</v>
      </c>
      <c r="C27" s="422"/>
      <c r="D27" s="389"/>
      <c r="E27" s="395" t="str">
        <f t="shared" ref="E27:E28" si="4">IF(ISERROR(D27/D$35),"N/A",D27/D$35)</f>
        <v>N/A</v>
      </c>
      <c r="F27" s="400"/>
      <c r="G27" s="401"/>
      <c r="H27" s="402" t="str">
        <f t="shared" ref="H27:H33" si="5">IF(ISERROR(G27/G$35),"N/A",G27/G$35)</f>
        <v>N/A</v>
      </c>
      <c r="I27" s="425"/>
      <c r="J27" s="433"/>
      <c r="K27" s="430" t="str">
        <f t="shared" ref="K27:K33" si="6">IF(ISERROR(J27/J$35),"N/A",J27/J$35)</f>
        <v>N/A</v>
      </c>
      <c r="L27" s="230"/>
      <c r="M27" s="38" t="str">
        <f t="shared" ref="M27:M33" si="7">IF(ISERROR(L27/$L$35),"N/A",L27/$L$35)</f>
        <v>N/A</v>
      </c>
      <c r="O27" s="494"/>
      <c r="P27" s="494"/>
      <c r="Q27" s="494"/>
      <c r="R27" s="494"/>
    </row>
    <row r="28" spans="1:18" ht="13.8" thickBot="1" x14ac:dyDescent="0.3">
      <c r="A28" s="22">
        <v>14</v>
      </c>
      <c r="B28" s="23" t="s">
        <v>97</v>
      </c>
      <c r="C28" s="423"/>
      <c r="D28" s="389"/>
      <c r="E28" s="396" t="str">
        <f t="shared" si="4"/>
        <v>N/A</v>
      </c>
      <c r="F28" s="400"/>
      <c r="G28" s="401"/>
      <c r="H28" s="402" t="str">
        <f t="shared" si="5"/>
        <v>N/A</v>
      </c>
      <c r="I28" s="425"/>
      <c r="J28" s="433"/>
      <c r="K28" s="431" t="str">
        <f t="shared" si="6"/>
        <v>N/A</v>
      </c>
      <c r="L28" s="234"/>
      <c r="M28" s="123" t="str">
        <f t="shared" si="7"/>
        <v>N/A</v>
      </c>
      <c r="O28" s="494"/>
      <c r="P28" s="494"/>
      <c r="Q28" s="494"/>
      <c r="R28" s="494"/>
    </row>
    <row r="29" spans="1:18" ht="15" customHeight="1" thickTop="1" x14ac:dyDescent="0.25">
      <c r="A29" s="20">
        <v>15</v>
      </c>
      <c r="B29" s="554" t="s">
        <v>49</v>
      </c>
      <c r="C29" s="163" t="s">
        <v>27</v>
      </c>
      <c r="D29" s="381"/>
      <c r="E29" s="217" t="str">
        <f>IF(ISERROR(D29/D$35),"N/A",D29/D$35)</f>
        <v>N/A</v>
      </c>
      <c r="F29" s="403"/>
      <c r="G29" s="401"/>
      <c r="H29" s="402" t="str">
        <f t="shared" si="5"/>
        <v>N/A</v>
      </c>
      <c r="I29" s="404"/>
      <c r="J29" s="229"/>
      <c r="K29" s="127" t="str">
        <f t="shared" si="6"/>
        <v>N/A</v>
      </c>
      <c r="L29" s="231"/>
      <c r="M29" s="124" t="str">
        <f t="shared" si="7"/>
        <v>N/A</v>
      </c>
      <c r="O29" s="367"/>
      <c r="P29" s="367"/>
      <c r="Q29" s="367"/>
      <c r="R29" s="367"/>
    </row>
    <row r="30" spans="1:18" ht="12.75" customHeight="1" x14ac:dyDescent="0.25">
      <c r="A30" s="20">
        <v>16</v>
      </c>
      <c r="B30" s="555"/>
      <c r="C30" s="163" t="s">
        <v>94</v>
      </c>
      <c r="D30" s="382"/>
      <c r="E30" s="217" t="str">
        <f>IF(ISERROR(D30/D$35),"N/A",D30/D$35)</f>
        <v>N/A</v>
      </c>
      <c r="F30" s="403"/>
      <c r="G30" s="401"/>
      <c r="H30" s="402" t="str">
        <f t="shared" si="5"/>
        <v>N/A</v>
      </c>
      <c r="I30" s="404"/>
      <c r="J30" s="420"/>
      <c r="K30" s="127" t="str">
        <f t="shared" si="6"/>
        <v>N/A</v>
      </c>
      <c r="L30" s="230"/>
      <c r="M30" s="38" t="str">
        <f t="shared" si="7"/>
        <v>N/A</v>
      </c>
      <c r="O30" s="494" t="s">
        <v>495</v>
      </c>
      <c r="P30" s="494"/>
      <c r="Q30" s="494"/>
      <c r="R30" s="494"/>
    </row>
    <row r="31" spans="1:18" x14ac:dyDescent="0.25">
      <c r="A31" s="24">
        <v>17</v>
      </c>
      <c r="B31" s="556"/>
      <c r="C31" s="164" t="s">
        <v>38</v>
      </c>
      <c r="D31" s="382"/>
      <c r="E31" s="218" t="str">
        <f>IF(ISERROR(D31/D$35),"N/A",D31/D$35)</f>
        <v>N/A</v>
      </c>
      <c r="F31" s="403"/>
      <c r="G31" s="401"/>
      <c r="H31" s="402" t="str">
        <f t="shared" si="5"/>
        <v>N/A</v>
      </c>
      <c r="I31" s="404"/>
      <c r="J31" s="230"/>
      <c r="K31" s="126" t="str">
        <f t="shared" si="6"/>
        <v>N/A</v>
      </c>
      <c r="L31" s="230"/>
      <c r="M31" s="38" t="str">
        <f t="shared" si="7"/>
        <v>N/A</v>
      </c>
      <c r="O31" s="494"/>
      <c r="P31" s="494"/>
      <c r="Q31" s="494"/>
      <c r="R31" s="494"/>
    </row>
    <row r="32" spans="1:18" ht="12.75" customHeight="1" x14ac:dyDescent="0.25">
      <c r="A32" s="24">
        <v>18</v>
      </c>
      <c r="B32" s="556"/>
      <c r="C32" s="165" t="s">
        <v>379</v>
      </c>
      <c r="D32" s="382"/>
      <c r="E32" s="218" t="str">
        <f>IF(ISERROR(D32/D$35),"N/A",D32/D$35)</f>
        <v>N/A</v>
      </c>
      <c r="F32" s="403"/>
      <c r="G32" s="401"/>
      <c r="H32" s="402" t="str">
        <f t="shared" si="5"/>
        <v>N/A</v>
      </c>
      <c r="I32" s="404"/>
      <c r="J32" s="230"/>
      <c r="K32" s="126" t="str">
        <f t="shared" si="6"/>
        <v>N/A</v>
      </c>
      <c r="L32" s="230"/>
      <c r="M32" s="38" t="str">
        <f t="shared" si="7"/>
        <v>N/A</v>
      </c>
      <c r="O32" s="494"/>
      <c r="P32" s="494"/>
      <c r="Q32" s="494"/>
      <c r="R32" s="494"/>
    </row>
    <row r="33" spans="1:18" ht="13.8" customHeight="1" thickBot="1" x14ac:dyDescent="0.3">
      <c r="A33" s="24">
        <v>19</v>
      </c>
      <c r="B33" s="557"/>
      <c r="C33" s="166" t="s">
        <v>29</v>
      </c>
      <c r="D33" s="382"/>
      <c r="E33" s="218" t="str">
        <f>IF(ISERROR(D33/D$35),"N/A",D33/D$35)</f>
        <v>N/A</v>
      </c>
      <c r="F33" s="403"/>
      <c r="G33" s="401"/>
      <c r="H33" s="402" t="str">
        <f t="shared" si="5"/>
        <v>N/A</v>
      </c>
      <c r="I33" s="404"/>
      <c r="J33" s="230"/>
      <c r="K33" s="126" t="str">
        <f t="shared" si="6"/>
        <v>N/A</v>
      </c>
      <c r="L33" s="230"/>
      <c r="M33" s="38" t="str">
        <f t="shared" si="7"/>
        <v>N/A</v>
      </c>
      <c r="O33" s="494"/>
      <c r="P33" s="494"/>
      <c r="Q33" s="494"/>
      <c r="R33" s="494"/>
    </row>
    <row r="34" spans="1:18" ht="13.5" customHeight="1" thickBot="1" x14ac:dyDescent="0.3">
      <c r="A34" s="25">
        <v>20</v>
      </c>
      <c r="B34" s="26" t="s">
        <v>4</v>
      </c>
      <c r="C34" s="27"/>
      <c r="D34" s="232">
        <f>SUM(D29:D33)</f>
        <v>0</v>
      </c>
      <c r="E34" s="219">
        <f t="shared" ref="E34:M34" si="8">SUM(E29:E33)</f>
        <v>0</v>
      </c>
      <c r="F34" s="308">
        <f>SUM(F29:F33)</f>
        <v>0</v>
      </c>
      <c r="G34" s="235">
        <f t="shared" si="8"/>
        <v>0</v>
      </c>
      <c r="H34" s="398">
        <f t="shared" si="8"/>
        <v>0</v>
      </c>
      <c r="I34" s="399">
        <f t="shared" si="8"/>
        <v>0</v>
      </c>
      <c r="J34" s="235">
        <f t="shared" si="8"/>
        <v>0</v>
      </c>
      <c r="K34" s="118">
        <f t="shared" si="8"/>
        <v>0</v>
      </c>
      <c r="L34" s="232">
        <f t="shared" si="8"/>
        <v>0</v>
      </c>
      <c r="M34" s="120">
        <f t="shared" si="8"/>
        <v>0</v>
      </c>
      <c r="O34" s="494"/>
      <c r="P34" s="494"/>
      <c r="Q34" s="494"/>
      <c r="R34" s="494"/>
    </row>
    <row r="35" spans="1:18" ht="14.4" thickTop="1" thickBot="1" x14ac:dyDescent="0.3">
      <c r="A35" s="28">
        <v>21</v>
      </c>
      <c r="B35" s="29" t="s">
        <v>30</v>
      </c>
      <c r="C35" s="17"/>
      <c r="D35" s="233">
        <f>SUM(D15:D33)</f>
        <v>0</v>
      </c>
      <c r="E35" s="119">
        <f>SUM(E15:E28)+E34</f>
        <v>0</v>
      </c>
      <c r="F35" s="310"/>
      <c r="G35" s="233">
        <f>SUM(G15:G28)+G34</f>
        <v>0</v>
      </c>
      <c r="H35" s="119">
        <f>SUM(H15:H28)+H34</f>
        <v>0</v>
      </c>
      <c r="I35" s="309"/>
      <c r="J35" s="250">
        <f>SUM(J15:J28)+J34</f>
        <v>0</v>
      </c>
      <c r="K35" s="119">
        <f>SUM(K15:K28)+K34</f>
        <v>0</v>
      </c>
      <c r="L35" s="233">
        <f>SUM(L15:L28)+L34</f>
        <v>0</v>
      </c>
      <c r="M35" s="121">
        <f>SUM(M15:M28)+M34</f>
        <v>0</v>
      </c>
      <c r="O35" s="494"/>
      <c r="P35" s="494"/>
      <c r="Q35" s="494"/>
      <c r="R35" s="494"/>
    </row>
    <row r="36" spans="1:18" x14ac:dyDescent="0.25">
      <c r="A36" s="30"/>
      <c r="B36" s="31"/>
      <c r="C36" s="2"/>
      <c r="D36" s="32"/>
      <c r="E36" s="33"/>
      <c r="F36" s="33"/>
      <c r="G36" s="32"/>
      <c r="H36" s="33"/>
      <c r="I36" s="33"/>
      <c r="J36" s="32"/>
      <c r="K36" s="33"/>
      <c r="L36" s="32"/>
      <c r="M36" s="33"/>
      <c r="O36" s="386"/>
      <c r="P36" s="386"/>
      <c r="Q36" s="386"/>
      <c r="R36" s="386"/>
    </row>
    <row r="37" spans="1:18" ht="16.2" thickBot="1" x14ac:dyDescent="0.35">
      <c r="A37" s="34" t="s">
        <v>39</v>
      </c>
      <c r="B37" s="2"/>
      <c r="C37" s="2"/>
      <c r="D37" s="2"/>
      <c r="E37" s="2"/>
      <c r="F37" s="2"/>
      <c r="G37" s="2"/>
      <c r="H37" s="2"/>
      <c r="I37" s="2"/>
      <c r="J37" s="128"/>
      <c r="K37" s="128"/>
      <c r="L37" s="2"/>
      <c r="M37" s="2"/>
      <c r="O37" s="494" t="s">
        <v>496</v>
      </c>
      <c r="P37" s="494"/>
      <c r="Q37" s="494"/>
      <c r="R37" s="494"/>
    </row>
    <row r="38" spans="1:18" ht="13.5" customHeight="1" x14ac:dyDescent="0.25">
      <c r="A38" s="35">
        <v>22</v>
      </c>
      <c r="B38" s="65" t="s">
        <v>418</v>
      </c>
      <c r="C38" s="405"/>
      <c r="D38" s="410"/>
      <c r="E38" s="402" t="str">
        <f>IF(ISERROR(D38/D$58),"N/A",D38/D$58)</f>
        <v>N/A</v>
      </c>
      <c r="F38" s="400"/>
      <c r="G38" s="410"/>
      <c r="H38" s="402" t="str">
        <f t="shared" ref="H38:H58" si="9">IF(ISERROR(G38/G$58),"N/A",G38/G$58)</f>
        <v>N/A</v>
      </c>
      <c r="I38" s="425"/>
      <c r="J38" s="434"/>
      <c r="K38" s="129" t="str">
        <f t="shared" ref="K38:K58" si="10">IF(ISERROR(J38/J$58),"N/A",J38/J$58)</f>
        <v>N/A</v>
      </c>
      <c r="L38" s="424"/>
      <c r="M38" s="125" t="str">
        <f t="shared" ref="M38:M58" si="11">IF(ISERROR(L38/L$58),"N/A",L38/L$58)</f>
        <v>N/A</v>
      </c>
      <c r="O38" s="494"/>
      <c r="P38" s="494"/>
      <c r="Q38" s="494"/>
      <c r="R38" s="494"/>
    </row>
    <row r="39" spans="1:18" ht="13.5" customHeight="1" x14ac:dyDescent="0.25">
      <c r="A39" s="36">
        <v>23</v>
      </c>
      <c r="B39" s="66" t="s">
        <v>404</v>
      </c>
      <c r="C39" s="406"/>
      <c r="D39" s="410"/>
      <c r="E39" s="402" t="str">
        <f t="shared" ref="E39:E58" si="12">IF(ISERROR(D39/D$58),"N/A",D39/D$58)</f>
        <v>N/A</v>
      </c>
      <c r="F39" s="400"/>
      <c r="G39" s="410"/>
      <c r="H39" s="402" t="str">
        <f t="shared" si="9"/>
        <v>N/A</v>
      </c>
      <c r="I39" s="425"/>
      <c r="J39" s="435"/>
      <c r="K39" s="126" t="str">
        <f t="shared" si="10"/>
        <v>N/A</v>
      </c>
      <c r="L39" s="236"/>
      <c r="M39" s="38" t="str">
        <f t="shared" si="11"/>
        <v>N/A</v>
      </c>
      <c r="O39" s="494"/>
      <c r="P39" s="494"/>
      <c r="Q39" s="494"/>
      <c r="R39" s="494"/>
    </row>
    <row r="40" spans="1:18" ht="13.5" customHeight="1" x14ac:dyDescent="0.25">
      <c r="A40" s="36">
        <v>24</v>
      </c>
      <c r="B40" s="66" t="s">
        <v>426</v>
      </c>
      <c r="C40" s="406"/>
      <c r="D40" s="410"/>
      <c r="E40" s="402" t="str">
        <f t="shared" si="12"/>
        <v>N/A</v>
      </c>
      <c r="F40" s="400"/>
      <c r="G40" s="410"/>
      <c r="H40" s="402" t="str">
        <f t="shared" si="9"/>
        <v>N/A</v>
      </c>
      <c r="I40" s="425"/>
      <c r="J40" s="435"/>
      <c r="K40" s="126" t="str">
        <f t="shared" si="10"/>
        <v>N/A</v>
      </c>
      <c r="L40" s="236"/>
      <c r="M40" s="38" t="str">
        <f t="shared" si="11"/>
        <v>N/A</v>
      </c>
      <c r="O40" s="161"/>
      <c r="P40" s="386"/>
      <c r="Q40" s="386"/>
      <c r="R40" s="386"/>
    </row>
    <row r="41" spans="1:18" ht="13.5" customHeight="1" x14ac:dyDescent="0.25">
      <c r="A41" s="36">
        <v>25</v>
      </c>
      <c r="B41" s="66" t="s">
        <v>430</v>
      </c>
      <c r="C41" s="406"/>
      <c r="D41" s="410"/>
      <c r="E41" s="402" t="str">
        <f t="shared" si="12"/>
        <v>N/A</v>
      </c>
      <c r="F41" s="400"/>
      <c r="G41" s="410"/>
      <c r="H41" s="402" t="str">
        <f>IF(ISERROR(G41/G$58),"N/A",G41/G$58)</f>
        <v>N/A</v>
      </c>
      <c r="I41" s="425"/>
      <c r="J41" s="435"/>
      <c r="K41" s="126" t="str">
        <f t="shared" si="10"/>
        <v>N/A</v>
      </c>
      <c r="L41" s="236"/>
      <c r="M41" s="38" t="str">
        <f t="shared" si="11"/>
        <v>N/A</v>
      </c>
      <c r="O41" s="386"/>
      <c r="P41" s="386"/>
      <c r="Q41" s="386"/>
      <c r="R41" s="386"/>
    </row>
    <row r="42" spans="1:18" ht="13.5" customHeight="1" x14ac:dyDescent="0.25">
      <c r="A42" s="36">
        <v>26</v>
      </c>
      <c r="B42" s="66" t="s">
        <v>420</v>
      </c>
      <c r="C42" s="406"/>
      <c r="D42" s="410"/>
      <c r="E42" s="402" t="str">
        <f t="shared" si="12"/>
        <v>N/A</v>
      </c>
      <c r="F42" s="400"/>
      <c r="G42" s="410"/>
      <c r="H42" s="402" t="str">
        <f t="shared" si="9"/>
        <v>N/A</v>
      </c>
      <c r="I42" s="425"/>
      <c r="J42" s="435"/>
      <c r="K42" s="126" t="str">
        <f t="shared" si="10"/>
        <v>N/A</v>
      </c>
      <c r="L42" s="236"/>
      <c r="M42" s="38" t="str">
        <f t="shared" si="11"/>
        <v>N/A</v>
      </c>
      <c r="O42" s="386"/>
      <c r="P42" s="386"/>
      <c r="Q42" s="386"/>
      <c r="R42" s="386"/>
    </row>
    <row r="43" spans="1:18" ht="13.5" customHeight="1" x14ac:dyDescent="0.25">
      <c r="A43" s="36">
        <v>27</v>
      </c>
      <c r="B43" s="66" t="s">
        <v>406</v>
      </c>
      <c r="C43" s="406"/>
      <c r="D43" s="410"/>
      <c r="E43" s="402" t="str">
        <f t="shared" si="12"/>
        <v>N/A</v>
      </c>
      <c r="F43" s="400"/>
      <c r="G43" s="410"/>
      <c r="H43" s="402" t="str">
        <f t="shared" si="9"/>
        <v>N/A</v>
      </c>
      <c r="I43" s="425"/>
      <c r="J43" s="435"/>
      <c r="K43" s="126" t="str">
        <f t="shared" si="10"/>
        <v>N/A</v>
      </c>
      <c r="L43" s="236"/>
      <c r="M43" s="38" t="str">
        <f t="shared" si="11"/>
        <v>N/A</v>
      </c>
      <c r="O43" s="386"/>
      <c r="P43" s="386"/>
      <c r="Q43" s="386"/>
      <c r="R43" s="386"/>
    </row>
    <row r="44" spans="1:18" ht="13.5" customHeight="1" x14ac:dyDescent="0.25">
      <c r="A44" s="36">
        <v>28</v>
      </c>
      <c r="B44" s="66" t="s">
        <v>407</v>
      </c>
      <c r="C44" s="406"/>
      <c r="D44" s="410"/>
      <c r="E44" s="402" t="str">
        <f t="shared" si="12"/>
        <v>N/A</v>
      </c>
      <c r="F44" s="400"/>
      <c r="G44" s="410"/>
      <c r="H44" s="402" t="str">
        <f t="shared" si="9"/>
        <v>N/A</v>
      </c>
      <c r="I44" s="425"/>
      <c r="J44" s="435"/>
      <c r="K44" s="126" t="str">
        <f t="shared" si="10"/>
        <v>N/A</v>
      </c>
      <c r="L44" s="236"/>
      <c r="M44" s="38" t="str">
        <f t="shared" si="11"/>
        <v>N/A</v>
      </c>
      <c r="O44" s="386"/>
      <c r="P44" s="386"/>
      <c r="Q44" s="386"/>
      <c r="R44" s="386"/>
    </row>
    <row r="45" spans="1:18" ht="13.5" customHeight="1" x14ac:dyDescent="0.25">
      <c r="A45" s="36">
        <v>29</v>
      </c>
      <c r="B45" s="66" t="s">
        <v>408</v>
      </c>
      <c r="C45" s="406"/>
      <c r="D45" s="410"/>
      <c r="E45" s="402" t="str">
        <f t="shared" si="12"/>
        <v>N/A</v>
      </c>
      <c r="F45" s="400"/>
      <c r="G45" s="410"/>
      <c r="H45" s="402" t="str">
        <f t="shared" si="9"/>
        <v>N/A</v>
      </c>
      <c r="I45" s="425"/>
      <c r="J45" s="435"/>
      <c r="K45" s="126" t="str">
        <f t="shared" si="10"/>
        <v>N/A</v>
      </c>
      <c r="L45" s="236"/>
      <c r="M45" s="38" t="str">
        <f t="shared" si="11"/>
        <v>N/A</v>
      </c>
      <c r="O45" s="386"/>
      <c r="P45" s="386"/>
      <c r="Q45" s="386"/>
      <c r="R45" s="386"/>
    </row>
    <row r="46" spans="1:18" ht="13.5" customHeight="1" x14ac:dyDescent="0.25">
      <c r="A46" s="36">
        <v>30</v>
      </c>
      <c r="B46" s="66" t="s">
        <v>409</v>
      </c>
      <c r="C46" s="406"/>
      <c r="D46" s="410"/>
      <c r="E46" s="402" t="str">
        <f t="shared" si="12"/>
        <v>N/A</v>
      </c>
      <c r="F46" s="400"/>
      <c r="G46" s="410"/>
      <c r="H46" s="402" t="str">
        <f t="shared" si="9"/>
        <v>N/A</v>
      </c>
      <c r="I46" s="425"/>
      <c r="J46" s="435"/>
      <c r="K46" s="126" t="str">
        <f t="shared" si="10"/>
        <v>N/A</v>
      </c>
      <c r="L46" s="236"/>
      <c r="M46" s="38" t="str">
        <f>IF(ISERROR(L46/L$58),"N/A",L46/L$58)</f>
        <v>N/A</v>
      </c>
      <c r="O46" s="386"/>
      <c r="P46" s="386"/>
      <c r="Q46" s="386"/>
      <c r="R46" s="386"/>
    </row>
    <row r="47" spans="1:18" ht="13.5" customHeight="1" x14ac:dyDescent="0.25">
      <c r="A47" s="36">
        <v>31</v>
      </c>
      <c r="B47" s="66" t="s">
        <v>427</v>
      </c>
      <c r="C47" s="406"/>
      <c r="D47" s="410"/>
      <c r="E47" s="402" t="str">
        <f t="shared" si="12"/>
        <v>N/A</v>
      </c>
      <c r="F47" s="400"/>
      <c r="G47" s="410"/>
      <c r="H47" s="402" t="str">
        <f t="shared" si="9"/>
        <v>N/A</v>
      </c>
      <c r="I47" s="425"/>
      <c r="J47" s="435"/>
      <c r="K47" s="126" t="str">
        <f t="shared" si="10"/>
        <v>N/A</v>
      </c>
      <c r="L47" s="236"/>
      <c r="M47" s="38" t="str">
        <f t="shared" si="11"/>
        <v>N/A</v>
      </c>
    </row>
    <row r="48" spans="1:18" ht="13.5" customHeight="1" x14ac:dyDescent="0.25">
      <c r="A48" s="36">
        <v>32</v>
      </c>
      <c r="B48" s="66" t="s">
        <v>421</v>
      </c>
      <c r="C48" s="406"/>
      <c r="D48" s="410"/>
      <c r="E48" s="402" t="str">
        <f t="shared" si="12"/>
        <v>N/A</v>
      </c>
      <c r="F48" s="400"/>
      <c r="G48" s="410"/>
      <c r="H48" s="402" t="str">
        <f t="shared" si="9"/>
        <v>N/A</v>
      </c>
      <c r="I48" s="425"/>
      <c r="J48" s="435"/>
      <c r="K48" s="126" t="str">
        <f t="shared" si="10"/>
        <v>N/A</v>
      </c>
      <c r="L48" s="236"/>
      <c r="M48" s="38" t="str">
        <f t="shared" si="11"/>
        <v>N/A</v>
      </c>
    </row>
    <row r="49" spans="1:15" ht="13.5" customHeight="1" x14ac:dyDescent="0.25">
      <c r="A49" s="36">
        <v>33</v>
      </c>
      <c r="B49" s="66" t="s">
        <v>428</v>
      </c>
      <c r="C49" s="406"/>
      <c r="D49" s="410"/>
      <c r="E49" s="402" t="str">
        <f t="shared" si="12"/>
        <v>N/A</v>
      </c>
      <c r="F49" s="400"/>
      <c r="G49" s="410"/>
      <c r="H49" s="402" t="str">
        <f t="shared" si="9"/>
        <v>N/A</v>
      </c>
      <c r="I49" s="425"/>
      <c r="J49" s="435"/>
      <c r="K49" s="126" t="str">
        <f t="shared" si="10"/>
        <v>N/A</v>
      </c>
      <c r="L49" s="236"/>
      <c r="M49" s="38" t="str">
        <f t="shared" si="11"/>
        <v>N/A</v>
      </c>
    </row>
    <row r="50" spans="1:15" ht="13.5" customHeight="1" x14ac:dyDescent="0.25">
      <c r="A50" s="36">
        <v>34</v>
      </c>
      <c r="B50" s="66" t="s">
        <v>412</v>
      </c>
      <c r="C50" s="406"/>
      <c r="D50" s="410"/>
      <c r="E50" s="402" t="str">
        <f t="shared" si="12"/>
        <v>N/A</v>
      </c>
      <c r="F50" s="400"/>
      <c r="G50" s="410"/>
      <c r="H50" s="402" t="str">
        <f t="shared" si="9"/>
        <v>N/A</v>
      </c>
      <c r="I50" s="425"/>
      <c r="J50" s="435"/>
      <c r="K50" s="126" t="str">
        <f t="shared" si="10"/>
        <v>N/A</v>
      </c>
      <c r="L50" s="236"/>
      <c r="M50" s="38" t="str">
        <f t="shared" si="11"/>
        <v>N/A</v>
      </c>
    </row>
    <row r="51" spans="1:15" ht="13.5" customHeight="1" x14ac:dyDescent="0.25">
      <c r="A51" s="36">
        <v>35</v>
      </c>
      <c r="B51" s="66" t="s">
        <v>422</v>
      </c>
      <c r="C51" s="406"/>
      <c r="D51" s="410"/>
      <c r="E51" s="402" t="str">
        <f t="shared" si="12"/>
        <v>N/A</v>
      </c>
      <c r="F51" s="400"/>
      <c r="G51" s="410"/>
      <c r="H51" s="402" t="str">
        <f t="shared" si="9"/>
        <v>N/A</v>
      </c>
      <c r="I51" s="425"/>
      <c r="J51" s="435"/>
      <c r="K51" s="126" t="str">
        <f t="shared" si="10"/>
        <v>N/A</v>
      </c>
      <c r="L51" s="236"/>
      <c r="M51" s="38" t="str">
        <f t="shared" si="11"/>
        <v>N/A</v>
      </c>
    </row>
    <row r="52" spans="1:15" ht="13.5" customHeight="1" x14ac:dyDescent="0.25">
      <c r="A52" s="36">
        <v>36</v>
      </c>
      <c r="B52" s="66" t="s">
        <v>413</v>
      </c>
      <c r="C52" s="406"/>
      <c r="D52" s="410"/>
      <c r="E52" s="402" t="str">
        <f t="shared" si="12"/>
        <v>N/A</v>
      </c>
      <c r="F52" s="400"/>
      <c r="G52" s="410"/>
      <c r="H52" s="402" t="str">
        <f t="shared" si="9"/>
        <v>N/A</v>
      </c>
      <c r="I52" s="425"/>
      <c r="J52" s="435"/>
      <c r="K52" s="126" t="str">
        <f t="shared" si="10"/>
        <v>N/A</v>
      </c>
      <c r="L52" s="236"/>
      <c r="M52" s="38" t="str">
        <f t="shared" si="11"/>
        <v>N/A</v>
      </c>
    </row>
    <row r="53" spans="1:15" ht="13.5" customHeight="1" x14ac:dyDescent="0.25">
      <c r="A53" s="36">
        <v>37</v>
      </c>
      <c r="B53" s="66" t="s">
        <v>414</v>
      </c>
      <c r="C53" s="406"/>
      <c r="D53" s="410"/>
      <c r="E53" s="402" t="str">
        <f t="shared" si="12"/>
        <v>N/A</v>
      </c>
      <c r="F53" s="400"/>
      <c r="G53" s="410"/>
      <c r="H53" s="402" t="str">
        <f t="shared" si="9"/>
        <v>N/A</v>
      </c>
      <c r="I53" s="425"/>
      <c r="J53" s="435"/>
      <c r="K53" s="126" t="str">
        <f t="shared" si="10"/>
        <v>N/A</v>
      </c>
      <c r="L53" s="236"/>
      <c r="M53" s="38" t="str">
        <f t="shared" si="11"/>
        <v>N/A</v>
      </c>
    </row>
    <row r="54" spans="1:15" ht="13.5" customHeight="1" x14ac:dyDescent="0.25">
      <c r="A54" s="36">
        <v>38</v>
      </c>
      <c r="B54" s="37" t="s">
        <v>416</v>
      </c>
      <c r="C54" s="406"/>
      <c r="D54" s="410"/>
      <c r="E54" s="402" t="str">
        <f t="shared" si="12"/>
        <v>N/A</v>
      </c>
      <c r="F54" s="400"/>
      <c r="G54" s="410"/>
      <c r="H54" s="402" t="str">
        <f t="shared" si="9"/>
        <v>N/A</v>
      </c>
      <c r="I54" s="425"/>
      <c r="J54" s="435"/>
      <c r="K54" s="126" t="str">
        <f t="shared" si="10"/>
        <v>N/A</v>
      </c>
      <c r="L54" s="236"/>
      <c r="M54" s="38" t="str">
        <f t="shared" si="11"/>
        <v>N/A</v>
      </c>
    </row>
    <row r="55" spans="1:15" ht="13.5" customHeight="1" x14ac:dyDescent="0.25">
      <c r="A55" s="36">
        <v>39</v>
      </c>
      <c r="B55" s="66" t="s">
        <v>415</v>
      </c>
      <c r="C55" s="406"/>
      <c r="D55" s="410"/>
      <c r="E55" s="402" t="str">
        <f t="shared" si="12"/>
        <v>N/A</v>
      </c>
      <c r="F55" s="400"/>
      <c r="G55" s="410"/>
      <c r="H55" s="402" t="str">
        <f t="shared" si="9"/>
        <v>N/A</v>
      </c>
      <c r="I55" s="425"/>
      <c r="J55" s="435"/>
      <c r="K55" s="126" t="str">
        <f t="shared" si="10"/>
        <v>N/A</v>
      </c>
      <c r="L55" s="236"/>
      <c r="M55" s="38" t="str">
        <f t="shared" si="11"/>
        <v>N/A</v>
      </c>
    </row>
    <row r="56" spans="1:15" ht="13.5" customHeight="1" x14ac:dyDescent="0.25">
      <c r="A56" s="39">
        <v>40</v>
      </c>
      <c r="B56" s="260"/>
      <c r="C56" s="407"/>
      <c r="D56" s="410"/>
      <c r="E56" s="402" t="str">
        <f t="shared" si="12"/>
        <v>N/A</v>
      </c>
      <c r="F56" s="400"/>
      <c r="G56" s="410"/>
      <c r="H56" s="402" t="str">
        <f t="shared" si="9"/>
        <v>N/A</v>
      </c>
      <c r="I56" s="425"/>
      <c r="J56" s="436"/>
      <c r="K56" s="126" t="str">
        <f t="shared" si="10"/>
        <v>N/A</v>
      </c>
      <c r="L56" s="261"/>
      <c r="M56" s="38" t="str">
        <f t="shared" si="11"/>
        <v>N/A</v>
      </c>
      <c r="O56" s="169" t="s">
        <v>392</v>
      </c>
    </row>
    <row r="57" spans="1:15" ht="13.8" thickBot="1" x14ac:dyDescent="0.3">
      <c r="A57" s="39">
        <v>41</v>
      </c>
      <c r="B57" s="197" t="s">
        <v>98</v>
      </c>
      <c r="C57" s="408"/>
      <c r="D57" s="410"/>
      <c r="E57" s="402" t="str">
        <f t="shared" si="12"/>
        <v>N/A</v>
      </c>
      <c r="F57" s="400"/>
      <c r="G57" s="410"/>
      <c r="H57" s="402" t="str">
        <f t="shared" si="9"/>
        <v>N/A</v>
      </c>
      <c r="I57" s="425"/>
      <c r="J57" s="437"/>
      <c r="K57" s="167" t="str">
        <f t="shared" si="10"/>
        <v>N/A</v>
      </c>
      <c r="L57" s="237"/>
      <c r="M57" s="40" t="str">
        <f t="shared" si="11"/>
        <v>N/A</v>
      </c>
    </row>
    <row r="58" spans="1:15" ht="13.5" customHeight="1" thickBot="1" x14ac:dyDescent="0.3">
      <c r="A58" s="41">
        <v>42</v>
      </c>
      <c r="B58" s="70" t="s">
        <v>6</v>
      </c>
      <c r="C58" s="409"/>
      <c r="D58" s="411">
        <f>SUM(D38:D57)</f>
        <v>0</v>
      </c>
      <c r="E58" s="412" t="str">
        <f t="shared" si="12"/>
        <v>N/A</v>
      </c>
      <c r="F58" s="400"/>
      <c r="G58" s="411">
        <f>SUM(G38:G57)</f>
        <v>0</v>
      </c>
      <c r="H58" s="412" t="str">
        <f t="shared" si="9"/>
        <v>N/A</v>
      </c>
      <c r="I58" s="400"/>
      <c r="J58" s="238">
        <f>SUM(J38:J57)</f>
        <v>0</v>
      </c>
      <c r="K58" s="119" t="str">
        <f t="shared" si="10"/>
        <v>N/A</v>
      </c>
      <c r="L58" s="238">
        <f>SUM(L38:L57)</f>
        <v>0</v>
      </c>
      <c r="M58" s="117" t="str">
        <f t="shared" si="11"/>
        <v>N/A</v>
      </c>
    </row>
    <row r="59" spans="1:15" ht="13.5" customHeight="1" x14ac:dyDescent="0.25">
      <c r="A59" s="42"/>
      <c r="B59" s="43"/>
      <c r="C59" s="44"/>
      <c r="D59" s="44"/>
      <c r="E59" s="44"/>
      <c r="F59" s="44"/>
      <c r="G59" s="44"/>
      <c r="H59" s="44"/>
      <c r="I59" s="44"/>
      <c r="J59" s="44"/>
      <c r="K59" s="44"/>
      <c r="L59" s="44"/>
      <c r="M59" s="44"/>
    </row>
    <row r="60" spans="1:15" ht="16.2" thickBot="1" x14ac:dyDescent="0.35">
      <c r="A60" s="34" t="s">
        <v>40</v>
      </c>
      <c r="B60" s="2"/>
      <c r="C60" s="2"/>
      <c r="D60" s="2"/>
      <c r="E60" s="2"/>
      <c r="F60" s="16"/>
      <c r="G60" s="2"/>
      <c r="H60" s="2"/>
      <c r="I60" s="16"/>
      <c r="J60" s="2"/>
      <c r="K60" s="2"/>
      <c r="L60" s="2"/>
      <c r="M60" s="2"/>
    </row>
    <row r="61" spans="1:15" x14ac:dyDescent="0.25">
      <c r="A61" s="2"/>
      <c r="B61" s="45" t="s">
        <v>41</v>
      </c>
      <c r="C61" s="46"/>
      <c r="D61" s="413"/>
      <c r="E61" s="344"/>
      <c r="F61" s="311"/>
      <c r="G61" s="416"/>
      <c r="H61" s="344"/>
      <c r="I61" s="311"/>
      <c r="J61" s="130"/>
      <c r="K61" s="344"/>
      <c r="L61" s="130"/>
      <c r="M61" s="313"/>
    </row>
    <row r="62" spans="1:15" x14ac:dyDescent="0.25">
      <c r="A62" s="2"/>
      <c r="B62" s="47" t="s">
        <v>42</v>
      </c>
      <c r="C62" s="48"/>
      <c r="D62" s="414" t="str">
        <f>IF(ISERROR(D58/D61),"N/A",D58/D61)</f>
        <v>N/A</v>
      </c>
      <c r="E62" s="345"/>
      <c r="F62" s="312"/>
      <c r="G62" s="417" t="str">
        <f>IF(ISERROR(G58/G61),"N/A",G58/G61)</f>
        <v>N/A</v>
      </c>
      <c r="H62" s="345"/>
      <c r="I62" s="312"/>
      <c r="J62" s="198" t="str">
        <f>IF(ISERROR(J58/J61),"N/A",J58/J61)</f>
        <v>N/A</v>
      </c>
      <c r="K62" s="345"/>
      <c r="L62" s="198" t="str">
        <f>IF(ISERROR(L58/L61),"N/A",L58/L61)</f>
        <v>N/A</v>
      </c>
      <c r="M62" s="314"/>
    </row>
    <row r="63" spans="1:15" x14ac:dyDescent="0.25">
      <c r="A63" s="2"/>
      <c r="B63" s="47" t="s">
        <v>67</v>
      </c>
      <c r="C63" s="48"/>
      <c r="D63" s="413"/>
      <c r="E63" s="346"/>
      <c r="F63" s="311"/>
      <c r="G63" s="416"/>
      <c r="H63" s="346"/>
      <c r="I63" s="311"/>
      <c r="J63" s="131"/>
      <c r="K63" s="346"/>
      <c r="L63" s="131"/>
      <c r="M63" s="313"/>
    </row>
    <row r="64" spans="1:15" x14ac:dyDescent="0.25">
      <c r="A64" s="2"/>
      <c r="B64" s="47" t="s">
        <v>66</v>
      </c>
      <c r="C64" s="48"/>
      <c r="D64" s="413"/>
      <c r="E64" s="346"/>
      <c r="F64" s="311"/>
      <c r="G64" s="416"/>
      <c r="H64" s="346"/>
      <c r="I64" s="311"/>
      <c r="J64" s="131"/>
      <c r="K64" s="346"/>
      <c r="L64" s="131"/>
      <c r="M64" s="313"/>
    </row>
    <row r="65" spans="1:18" ht="13.8" thickBot="1" x14ac:dyDescent="0.3">
      <c r="A65" s="2"/>
      <c r="B65" s="49" t="s">
        <v>43</v>
      </c>
      <c r="C65" s="50"/>
      <c r="D65" s="413"/>
      <c r="E65" s="347"/>
      <c r="F65" s="415"/>
      <c r="G65" s="416"/>
      <c r="H65" s="347"/>
      <c r="I65" s="343"/>
      <c r="J65" s="132"/>
      <c r="K65" s="347"/>
      <c r="L65" s="132" t="s">
        <v>505</v>
      </c>
      <c r="M65" s="313"/>
    </row>
    <row r="66" spans="1:18" x14ac:dyDescent="0.25">
      <c r="A66" s="2"/>
      <c r="B66" s="43"/>
      <c r="C66" s="2"/>
      <c r="D66" s="2"/>
      <c r="E66" s="2"/>
      <c r="F66" s="2"/>
      <c r="G66" s="2"/>
      <c r="H66" s="2"/>
      <c r="I66" s="2"/>
      <c r="J66" s="2"/>
      <c r="K66" s="2"/>
      <c r="L66" s="2"/>
      <c r="M66" s="2"/>
    </row>
    <row r="67" spans="1:18" ht="18" customHeight="1" x14ac:dyDescent="0.25">
      <c r="A67" s="553"/>
      <c r="B67" s="553"/>
      <c r="C67" s="553"/>
      <c r="D67" s="553"/>
      <c r="E67" s="553"/>
      <c r="F67" s="553"/>
      <c r="G67" s="553"/>
      <c r="H67" s="553"/>
      <c r="I67" s="553"/>
      <c r="J67" s="553"/>
      <c r="K67" s="553"/>
      <c r="L67" s="553"/>
      <c r="M67" s="2"/>
    </row>
    <row r="68" spans="1:18" ht="13.2" customHeight="1" x14ac:dyDescent="0.25">
      <c r="A68" s="605" t="s">
        <v>509</v>
      </c>
      <c r="B68" s="605"/>
      <c r="C68" s="605"/>
      <c r="D68" s="605"/>
      <c r="E68" s="605"/>
      <c r="F68" s="605"/>
      <c r="G68" s="605"/>
      <c r="H68" s="605"/>
      <c r="I68" s="605"/>
      <c r="J68" s="605"/>
      <c r="K68" s="605"/>
      <c r="L68" s="605"/>
      <c r="M68" s="605"/>
    </row>
    <row r="69" spans="1:18" x14ac:dyDescent="0.25">
      <c r="A69" s="605"/>
      <c r="B69" s="605"/>
      <c r="C69" s="605"/>
      <c r="D69" s="605"/>
      <c r="E69" s="605"/>
      <c r="F69" s="605"/>
      <c r="G69" s="605"/>
      <c r="H69" s="605"/>
      <c r="I69" s="605"/>
      <c r="J69" s="605"/>
      <c r="K69" s="605"/>
      <c r="L69" s="605"/>
      <c r="M69" s="605"/>
    </row>
    <row r="70" spans="1:18" x14ac:dyDescent="0.25">
      <c r="A70" s="605"/>
      <c r="B70" s="605"/>
      <c r="C70" s="605"/>
      <c r="D70" s="605"/>
      <c r="E70" s="605"/>
      <c r="F70" s="605"/>
      <c r="G70" s="605"/>
      <c r="H70" s="605"/>
      <c r="I70" s="605"/>
      <c r="J70" s="605"/>
      <c r="K70" s="605"/>
      <c r="L70" s="605"/>
      <c r="M70" s="605"/>
    </row>
    <row r="71" spans="1:18" x14ac:dyDescent="0.25">
      <c r="A71" s="605"/>
      <c r="B71" s="605"/>
      <c r="C71" s="605"/>
      <c r="D71" s="605"/>
      <c r="E71" s="605"/>
      <c r="F71" s="605"/>
      <c r="G71" s="605"/>
      <c r="H71" s="605"/>
      <c r="I71" s="605"/>
      <c r="J71" s="605"/>
      <c r="K71" s="605"/>
      <c r="L71" s="605"/>
      <c r="M71" s="605"/>
    </row>
    <row r="72" spans="1:18" x14ac:dyDescent="0.25">
      <c r="A72" s="605"/>
      <c r="B72" s="605"/>
      <c r="C72" s="605"/>
      <c r="D72" s="605"/>
      <c r="E72" s="605"/>
      <c r="F72" s="605"/>
      <c r="G72" s="605"/>
      <c r="H72" s="605"/>
      <c r="I72" s="605"/>
      <c r="J72" s="605"/>
      <c r="K72" s="605"/>
      <c r="L72" s="605"/>
      <c r="M72" s="605"/>
    </row>
    <row r="73" spans="1:18" x14ac:dyDescent="0.25">
      <c r="A73" s="605"/>
      <c r="B73" s="605"/>
      <c r="C73" s="605"/>
      <c r="D73" s="605"/>
      <c r="E73" s="605"/>
      <c r="F73" s="605"/>
      <c r="G73" s="605"/>
      <c r="H73" s="605"/>
      <c r="I73" s="605"/>
      <c r="J73" s="605"/>
      <c r="K73" s="605"/>
      <c r="L73" s="605"/>
      <c r="M73" s="605"/>
    </row>
    <row r="74" spans="1:18" ht="6.6" customHeight="1" x14ac:dyDescent="0.25">
      <c r="A74" s="605"/>
      <c r="B74" s="605"/>
      <c r="C74" s="605"/>
      <c r="D74" s="605"/>
      <c r="E74" s="605"/>
      <c r="F74" s="605"/>
      <c r="G74" s="605"/>
      <c r="H74" s="605"/>
      <c r="I74" s="605"/>
      <c r="J74" s="605"/>
      <c r="K74" s="605"/>
      <c r="L74" s="605"/>
      <c r="M74" s="605"/>
    </row>
    <row r="75" spans="1:18" x14ac:dyDescent="0.25">
      <c r="A75" s="216"/>
      <c r="B75" s="305"/>
      <c r="C75" s="216"/>
      <c r="D75" s="2"/>
      <c r="E75" s="2"/>
      <c r="F75" s="2"/>
      <c r="G75" s="2"/>
      <c r="H75" s="2"/>
      <c r="I75" s="2"/>
      <c r="J75" s="216"/>
      <c r="K75" s="216"/>
      <c r="L75" s="216"/>
      <c r="M75" s="216"/>
    </row>
    <row r="76" spans="1:18" s="216" customFormat="1" x14ac:dyDescent="0.25">
      <c r="B76" s="305"/>
      <c r="O76" s="169"/>
      <c r="P76" s="169"/>
      <c r="Q76" s="169"/>
      <c r="R76" s="169"/>
    </row>
    <row r="77" spans="1:18" x14ac:dyDescent="0.25">
      <c r="B77" s="43"/>
      <c r="C77" s="53" t="s">
        <v>332</v>
      </c>
      <c r="D77" s="174" t="str">
        <f>IF(L58=0,"O.K.",IF(AND(ISBLANK(M9),ISBLANK(M10)),"Error",IF(AND(M9="x",M10&gt;0),"Error","O.K.")))</f>
        <v>O.K.</v>
      </c>
    </row>
    <row r="78" spans="1:18" x14ac:dyDescent="0.25">
      <c r="B78" s="43"/>
      <c r="C78" s="53" t="s">
        <v>333</v>
      </c>
      <c r="D78" s="174" t="str">
        <f>IF(AND(L58&gt;0,OR(ISBLANK(D61),ISBLANK(G61),ISBLANK(J61),ISBLANK(L61))),"Error","O.K.")</f>
        <v>O.K.</v>
      </c>
      <c r="F78" s="173"/>
      <c r="G78" s="259"/>
      <c r="H78" s="174"/>
    </row>
    <row r="79" spans="1:18" x14ac:dyDescent="0.25">
      <c r="B79" s="43"/>
      <c r="C79" s="53" t="s">
        <v>334</v>
      </c>
      <c r="D79" s="174" t="str">
        <f>IF(AND(L58&gt;0,OR(ISBLANK(D63),ISBLANK(G63),ISBLANK(J63),ISBLANK(L63))),"Error","O.K.")</f>
        <v>O.K.</v>
      </c>
      <c r="F79" s="173"/>
      <c r="G79" s="259"/>
      <c r="H79" s="174"/>
    </row>
    <row r="80" spans="1:18" x14ac:dyDescent="0.25">
      <c r="B80" s="43"/>
      <c r="C80" s="53" t="s">
        <v>335</v>
      </c>
      <c r="D80" s="174" t="str">
        <f>IF(AND(L58&gt;0,OR(ISBLANK(D64),ISBLANK(G64),ISBLANK(J64),ISBLANK(L64))),"Error","O.K.")</f>
        <v>O.K.</v>
      </c>
      <c r="F80" s="173"/>
      <c r="G80" s="259"/>
      <c r="H80" s="174"/>
    </row>
    <row r="81" spans="1:8" x14ac:dyDescent="0.25">
      <c r="B81" s="173"/>
      <c r="F81" s="173"/>
      <c r="G81" s="259"/>
      <c r="H81" s="174"/>
    </row>
    <row r="82" spans="1:8" s="216" customFormat="1" x14ac:dyDescent="0.25">
      <c r="B82" s="305"/>
    </row>
    <row r="83" spans="1:8" s="216" customFormat="1" x14ac:dyDescent="0.25">
      <c r="B83" s="305"/>
    </row>
    <row r="84" spans="1:8" s="216" customFormat="1" x14ac:dyDescent="0.25">
      <c r="B84" s="305"/>
    </row>
    <row r="85" spans="1:8" s="216" customFormat="1" x14ac:dyDescent="0.25">
      <c r="B85" s="305"/>
    </row>
    <row r="86" spans="1:8" s="216" customFormat="1" x14ac:dyDescent="0.25">
      <c r="B86" s="305"/>
    </row>
    <row r="87" spans="1:8" s="216" customFormat="1" x14ac:dyDescent="0.25">
      <c r="B87" s="305"/>
    </row>
    <row r="88" spans="1:8" s="216" customFormat="1" x14ac:dyDescent="0.25">
      <c r="B88" s="305"/>
    </row>
    <row r="89" spans="1:8" s="216" customFormat="1" x14ac:dyDescent="0.25">
      <c r="B89" s="305"/>
    </row>
    <row r="90" spans="1:8" s="216" customFormat="1" x14ac:dyDescent="0.25">
      <c r="B90" s="305"/>
    </row>
    <row r="91" spans="1:8" s="216" customFormat="1" x14ac:dyDescent="0.25"/>
    <row r="92" spans="1:8" s="216" customFormat="1" x14ac:dyDescent="0.25">
      <c r="A92" s="304">
        <v>1.01</v>
      </c>
      <c r="B92" s="306" t="s">
        <v>503</v>
      </c>
      <c r="C92" s="304" t="s">
        <v>162</v>
      </c>
      <c r="D92" s="304"/>
    </row>
    <row r="93" spans="1:8" s="216" customFormat="1" x14ac:dyDescent="0.25">
      <c r="A93" s="304">
        <v>1.02</v>
      </c>
      <c r="B93" s="304" t="s">
        <v>233</v>
      </c>
      <c r="C93" s="304" t="s">
        <v>162</v>
      </c>
      <c r="D93" s="304"/>
    </row>
    <row r="94" spans="1:8" s="216" customFormat="1" x14ac:dyDescent="0.25">
      <c r="A94" s="304">
        <v>1.03</v>
      </c>
      <c r="B94" s="304" t="s">
        <v>234</v>
      </c>
      <c r="C94" s="304" t="s">
        <v>162</v>
      </c>
      <c r="D94" s="304"/>
    </row>
    <row r="95" spans="1:8" s="216" customFormat="1" x14ac:dyDescent="0.25">
      <c r="A95" s="306">
        <v>1.04</v>
      </c>
      <c r="B95" s="306" t="s">
        <v>397</v>
      </c>
      <c r="C95" s="306" t="s">
        <v>186</v>
      </c>
      <c r="D95" s="304"/>
    </row>
    <row r="96" spans="1:8" s="216" customFormat="1" x14ac:dyDescent="0.25">
      <c r="A96" s="304">
        <v>1.05</v>
      </c>
      <c r="B96" s="304" t="s">
        <v>173</v>
      </c>
      <c r="C96" s="306" t="s">
        <v>374</v>
      </c>
      <c r="D96" s="304"/>
    </row>
    <row r="97" spans="1:4" s="216" customFormat="1" x14ac:dyDescent="0.25">
      <c r="A97" s="304">
        <v>1.06</v>
      </c>
      <c r="B97" s="304" t="s">
        <v>208</v>
      </c>
      <c r="C97" s="306" t="s">
        <v>207</v>
      </c>
      <c r="D97" s="304"/>
    </row>
    <row r="98" spans="1:4" s="216" customFormat="1" x14ac:dyDescent="0.25">
      <c r="A98" s="304">
        <v>1.07</v>
      </c>
      <c r="B98" s="304" t="s">
        <v>215</v>
      </c>
      <c r="C98" s="304" t="s">
        <v>216</v>
      </c>
      <c r="D98" s="304"/>
    </row>
    <row r="99" spans="1:4" s="216" customFormat="1" x14ac:dyDescent="0.25">
      <c r="A99" s="304">
        <v>1.08</v>
      </c>
      <c r="B99" s="304" t="s">
        <v>218</v>
      </c>
      <c r="C99" s="304" t="s">
        <v>162</v>
      </c>
      <c r="D99" s="304"/>
    </row>
    <row r="100" spans="1:4" s="216" customFormat="1" x14ac:dyDescent="0.25">
      <c r="A100" s="304">
        <v>1.0900000000000001</v>
      </c>
      <c r="B100" s="304" t="s">
        <v>219</v>
      </c>
      <c r="C100" s="304" t="s">
        <v>220</v>
      </c>
      <c r="D100" s="304"/>
    </row>
    <row r="101" spans="1:4" s="216" customFormat="1" x14ac:dyDescent="0.25">
      <c r="A101" s="307">
        <v>1.1000000000000001</v>
      </c>
      <c r="B101" s="304" t="s">
        <v>221</v>
      </c>
      <c r="C101" s="304" t="s">
        <v>152</v>
      </c>
      <c r="D101" s="304"/>
    </row>
    <row r="102" spans="1:4" s="216" customFormat="1" x14ac:dyDescent="0.25">
      <c r="A102" s="304">
        <v>1.1100000000000001</v>
      </c>
      <c r="B102" s="304" t="s">
        <v>229</v>
      </c>
      <c r="C102" s="306" t="s">
        <v>385</v>
      </c>
      <c r="D102" s="304"/>
    </row>
    <row r="103" spans="1:4" s="216" customFormat="1" x14ac:dyDescent="0.25">
      <c r="A103" s="304">
        <v>1.1200000000000001</v>
      </c>
      <c r="B103" s="304" t="s">
        <v>232</v>
      </c>
      <c r="C103" s="304" t="s">
        <v>162</v>
      </c>
      <c r="D103" s="304"/>
    </row>
    <row r="104" spans="1:4" s="216" customFormat="1" x14ac:dyDescent="0.25">
      <c r="A104" s="304">
        <v>2.0099999999999998</v>
      </c>
      <c r="B104" s="304" t="s">
        <v>185</v>
      </c>
      <c r="C104" s="304" t="s">
        <v>186</v>
      </c>
      <c r="D104" s="304"/>
    </row>
    <row r="105" spans="1:4" s="216" customFormat="1" x14ac:dyDescent="0.25">
      <c r="A105" s="304">
        <v>2.02</v>
      </c>
      <c r="B105" s="304" t="s">
        <v>203</v>
      </c>
      <c r="C105" s="304" t="s">
        <v>204</v>
      </c>
      <c r="D105" s="304"/>
    </row>
    <row r="106" spans="1:4" s="216" customFormat="1" x14ac:dyDescent="0.25">
      <c r="A106" s="304">
        <v>2.0299999999999998</v>
      </c>
      <c r="B106" s="304" t="s">
        <v>205</v>
      </c>
      <c r="C106" s="304" t="s">
        <v>204</v>
      </c>
      <c r="D106" s="304"/>
    </row>
    <row r="107" spans="1:4" s="216" customFormat="1" x14ac:dyDescent="0.25">
      <c r="A107" s="304">
        <v>2.04</v>
      </c>
      <c r="B107" s="304" t="s">
        <v>206</v>
      </c>
      <c r="C107" s="304" t="s">
        <v>207</v>
      </c>
      <c r="D107" s="304"/>
    </row>
    <row r="108" spans="1:4" s="216" customFormat="1" x14ac:dyDescent="0.25">
      <c r="A108" s="304">
        <v>2.0499999999999998</v>
      </c>
      <c r="B108" s="304" t="s">
        <v>214</v>
      </c>
      <c r="C108" s="304" t="s">
        <v>207</v>
      </c>
      <c r="D108" s="304"/>
    </row>
    <row r="109" spans="1:4" s="216" customFormat="1" x14ac:dyDescent="0.25">
      <c r="A109" s="304">
        <v>2.06</v>
      </c>
      <c r="B109" s="304" t="s">
        <v>223</v>
      </c>
      <c r="C109" s="304" t="s">
        <v>186</v>
      </c>
      <c r="D109" s="304"/>
    </row>
    <row r="110" spans="1:4" s="216" customFormat="1" x14ac:dyDescent="0.25">
      <c r="A110" s="216">
        <v>2.0699999999999998</v>
      </c>
      <c r="B110" s="304" t="s">
        <v>375</v>
      </c>
      <c r="C110" s="304" t="s">
        <v>209</v>
      </c>
      <c r="D110" s="304"/>
    </row>
    <row r="111" spans="1:4" s="216" customFormat="1" x14ac:dyDescent="0.25">
      <c r="A111" s="304">
        <v>2.08</v>
      </c>
      <c r="B111" s="304" t="s">
        <v>367</v>
      </c>
      <c r="C111" s="306" t="s">
        <v>440</v>
      </c>
      <c r="D111" s="304"/>
    </row>
    <row r="112" spans="1:4" s="216" customFormat="1" x14ac:dyDescent="0.25">
      <c r="A112" s="304">
        <v>2.09</v>
      </c>
      <c r="B112" s="304" t="s">
        <v>191</v>
      </c>
      <c r="C112" s="304" t="s">
        <v>152</v>
      </c>
      <c r="D112" s="304"/>
    </row>
    <row r="113" spans="1:4" s="216" customFormat="1" x14ac:dyDescent="0.25">
      <c r="A113" s="307">
        <v>2.1</v>
      </c>
      <c r="B113" s="304" t="s">
        <v>193</v>
      </c>
      <c r="C113" s="304" t="s">
        <v>162</v>
      </c>
      <c r="D113" s="304"/>
    </row>
    <row r="114" spans="1:4" s="216" customFormat="1" x14ac:dyDescent="0.25">
      <c r="A114" s="304">
        <v>2.11</v>
      </c>
      <c r="B114" s="304" t="s">
        <v>194</v>
      </c>
      <c r="C114" s="304" t="s">
        <v>186</v>
      </c>
      <c r="D114" s="304"/>
    </row>
    <row r="115" spans="1:4" s="216" customFormat="1" x14ac:dyDescent="0.25">
      <c r="A115" s="304">
        <v>2.12</v>
      </c>
      <c r="B115" s="304" t="s">
        <v>196</v>
      </c>
      <c r="C115" s="304" t="s">
        <v>162</v>
      </c>
      <c r="D115" s="304"/>
    </row>
    <row r="116" spans="1:4" s="216" customFormat="1" x14ac:dyDescent="0.25">
      <c r="A116" s="304">
        <v>2.13</v>
      </c>
      <c r="B116" s="304" t="s">
        <v>197</v>
      </c>
      <c r="C116" s="304" t="s">
        <v>198</v>
      </c>
      <c r="D116" s="304"/>
    </row>
    <row r="117" spans="1:4" s="216" customFormat="1" x14ac:dyDescent="0.25">
      <c r="A117" s="304">
        <v>2.14</v>
      </c>
      <c r="B117" s="304" t="s">
        <v>199</v>
      </c>
      <c r="C117" s="304" t="s">
        <v>186</v>
      </c>
      <c r="D117" s="304"/>
    </row>
    <row r="118" spans="1:4" s="216" customFormat="1" x14ac:dyDescent="0.25">
      <c r="A118" s="304">
        <v>2.15</v>
      </c>
      <c r="B118" s="306" t="s">
        <v>438</v>
      </c>
      <c r="C118" s="306" t="s">
        <v>209</v>
      </c>
      <c r="D118" s="304"/>
    </row>
    <row r="119" spans="1:4" s="216" customFormat="1" x14ac:dyDescent="0.25">
      <c r="A119" s="304">
        <v>3.01</v>
      </c>
      <c r="B119" s="304" t="s">
        <v>144</v>
      </c>
      <c r="C119" s="304" t="s">
        <v>145</v>
      </c>
      <c r="D119" s="304"/>
    </row>
    <row r="120" spans="1:4" s="216" customFormat="1" x14ac:dyDescent="0.25">
      <c r="A120" s="304">
        <v>3.02</v>
      </c>
      <c r="B120" s="304" t="s">
        <v>177</v>
      </c>
      <c r="C120" s="304" t="s">
        <v>178</v>
      </c>
      <c r="D120" s="304"/>
    </row>
    <row r="121" spans="1:4" s="216" customFormat="1" x14ac:dyDescent="0.25">
      <c r="A121" s="304">
        <v>3.03</v>
      </c>
      <c r="B121" s="304" t="s">
        <v>179</v>
      </c>
      <c r="C121" s="304" t="s">
        <v>180</v>
      </c>
      <c r="D121" s="304"/>
    </row>
    <row r="122" spans="1:4" s="216" customFormat="1" x14ac:dyDescent="0.25">
      <c r="A122" s="304">
        <v>3.04</v>
      </c>
      <c r="B122" s="304" t="s">
        <v>181</v>
      </c>
      <c r="C122" s="306" t="s">
        <v>152</v>
      </c>
      <c r="D122" s="304"/>
    </row>
    <row r="123" spans="1:4" s="216" customFormat="1" x14ac:dyDescent="0.25">
      <c r="A123" s="304">
        <v>3.05</v>
      </c>
      <c r="B123" s="304" t="s">
        <v>182</v>
      </c>
      <c r="C123" s="304" t="s">
        <v>183</v>
      </c>
      <c r="D123" s="304"/>
    </row>
    <row r="124" spans="1:4" s="216" customFormat="1" x14ac:dyDescent="0.25">
      <c r="A124" s="304">
        <v>3.06</v>
      </c>
      <c r="B124" s="304" t="s">
        <v>184</v>
      </c>
      <c r="C124" s="304" t="s">
        <v>183</v>
      </c>
      <c r="D124" s="304"/>
    </row>
    <row r="125" spans="1:4" s="216" customFormat="1" x14ac:dyDescent="0.25">
      <c r="A125" s="304">
        <v>3.07</v>
      </c>
      <c r="B125" s="306" t="s">
        <v>383</v>
      </c>
      <c r="C125" s="304" t="s">
        <v>162</v>
      </c>
      <c r="D125" s="304"/>
    </row>
    <row r="126" spans="1:4" s="216" customFormat="1" x14ac:dyDescent="0.25">
      <c r="A126" s="304">
        <v>3.08</v>
      </c>
      <c r="B126" s="306" t="s">
        <v>384</v>
      </c>
      <c r="C126" s="304" t="s">
        <v>162</v>
      </c>
      <c r="D126" s="304"/>
    </row>
    <row r="127" spans="1:4" s="216" customFormat="1" x14ac:dyDescent="0.25">
      <c r="A127" s="304">
        <v>3.09</v>
      </c>
      <c r="B127" s="304" t="s">
        <v>188</v>
      </c>
      <c r="C127" s="304" t="s">
        <v>366</v>
      </c>
      <c r="D127" s="304"/>
    </row>
    <row r="128" spans="1:4" s="216" customFormat="1" x14ac:dyDescent="0.25">
      <c r="A128" s="307">
        <v>3.1</v>
      </c>
      <c r="B128" s="304" t="s">
        <v>189</v>
      </c>
      <c r="C128" s="304" t="s">
        <v>162</v>
      </c>
      <c r="D128" s="304"/>
    </row>
    <row r="129" spans="1:4" s="216" customFormat="1" x14ac:dyDescent="0.25">
      <c r="A129" s="304">
        <v>3.11</v>
      </c>
      <c r="B129" s="304" t="s">
        <v>200</v>
      </c>
      <c r="C129" s="304" t="s">
        <v>152</v>
      </c>
      <c r="D129" s="304"/>
    </row>
    <row r="130" spans="1:4" s="216" customFormat="1" x14ac:dyDescent="0.25">
      <c r="A130" s="304">
        <v>3.12</v>
      </c>
      <c r="B130" s="304" t="s">
        <v>146</v>
      </c>
      <c r="C130" s="304" t="s">
        <v>147</v>
      </c>
      <c r="D130" s="304"/>
    </row>
    <row r="131" spans="1:4" s="216" customFormat="1" x14ac:dyDescent="0.25">
      <c r="A131" s="304">
        <v>3.13</v>
      </c>
      <c r="B131" s="304" t="s">
        <v>230</v>
      </c>
      <c r="C131" s="304" t="s">
        <v>152</v>
      </c>
      <c r="D131" s="304"/>
    </row>
    <row r="132" spans="1:4" s="216" customFormat="1" x14ac:dyDescent="0.25">
      <c r="A132" s="304">
        <v>3.14</v>
      </c>
      <c r="B132" s="304" t="s">
        <v>231</v>
      </c>
      <c r="C132" s="306" t="s">
        <v>152</v>
      </c>
      <c r="D132" s="304"/>
    </row>
    <row r="133" spans="1:4" s="216" customFormat="1" x14ac:dyDescent="0.25">
      <c r="A133" s="304">
        <v>3.15</v>
      </c>
      <c r="B133" s="304" t="s">
        <v>148</v>
      </c>
      <c r="C133" s="304" t="s">
        <v>151</v>
      </c>
      <c r="D133" s="304"/>
    </row>
    <row r="134" spans="1:4" s="216" customFormat="1" x14ac:dyDescent="0.25">
      <c r="A134" s="304">
        <v>3.16</v>
      </c>
      <c r="B134" s="304" t="s">
        <v>365</v>
      </c>
      <c r="C134" s="304" t="s">
        <v>152</v>
      </c>
      <c r="D134" s="304"/>
    </row>
    <row r="135" spans="1:4" s="216" customFormat="1" x14ac:dyDescent="0.25">
      <c r="A135" s="304">
        <v>3.17</v>
      </c>
      <c r="B135" s="306" t="s">
        <v>439</v>
      </c>
      <c r="C135" s="304" t="s">
        <v>152</v>
      </c>
      <c r="D135" s="304"/>
    </row>
    <row r="136" spans="1:4" s="216" customFormat="1" x14ac:dyDescent="0.25">
      <c r="A136" s="304" t="s">
        <v>376</v>
      </c>
      <c r="B136" s="304" t="s">
        <v>157</v>
      </c>
      <c r="C136" s="306" t="s">
        <v>441</v>
      </c>
      <c r="D136" s="304"/>
    </row>
    <row r="137" spans="1:4" s="216" customFormat="1" x14ac:dyDescent="0.25">
      <c r="A137" s="304">
        <v>3.18</v>
      </c>
      <c r="B137" s="304" t="s">
        <v>157</v>
      </c>
      <c r="C137" s="304" t="s">
        <v>374</v>
      </c>
      <c r="D137" s="304"/>
    </row>
    <row r="138" spans="1:4" s="216" customFormat="1" x14ac:dyDescent="0.25">
      <c r="A138" s="304">
        <v>3.19</v>
      </c>
      <c r="B138" s="304" t="s">
        <v>159</v>
      </c>
      <c r="C138" s="304" t="s">
        <v>160</v>
      </c>
      <c r="D138" s="304"/>
    </row>
    <row r="139" spans="1:4" s="216" customFormat="1" x14ac:dyDescent="0.25">
      <c r="A139" s="304" t="s">
        <v>377</v>
      </c>
      <c r="B139" s="304" t="s">
        <v>171</v>
      </c>
      <c r="C139" s="304" t="s">
        <v>209</v>
      </c>
      <c r="D139" s="304"/>
    </row>
    <row r="140" spans="1:4" s="216" customFormat="1" x14ac:dyDescent="0.25">
      <c r="A140" s="307">
        <v>3.2</v>
      </c>
      <c r="B140" s="304" t="s">
        <v>171</v>
      </c>
      <c r="C140" s="304" t="s">
        <v>374</v>
      </c>
      <c r="D140" s="304"/>
    </row>
    <row r="141" spans="1:4" s="216" customFormat="1" x14ac:dyDescent="0.25">
      <c r="A141" s="304">
        <v>3.21</v>
      </c>
      <c r="B141" s="304" t="s">
        <v>176</v>
      </c>
      <c r="C141" s="306" t="s">
        <v>186</v>
      </c>
      <c r="D141" s="304"/>
    </row>
    <row r="142" spans="1:4" s="216" customFormat="1" x14ac:dyDescent="0.25">
      <c r="A142" s="304"/>
      <c r="B142" s="304" t="s">
        <v>149</v>
      </c>
      <c r="C142" s="304" t="s">
        <v>150</v>
      </c>
      <c r="D142" s="304"/>
    </row>
    <row r="143" spans="1:4" s="216" customFormat="1" x14ac:dyDescent="0.25">
      <c r="A143" s="304"/>
      <c r="B143" s="304" t="s">
        <v>153</v>
      </c>
      <c r="C143" s="304" t="s">
        <v>152</v>
      </c>
      <c r="D143" s="304"/>
    </row>
    <row r="144" spans="1:4" s="216" customFormat="1" x14ac:dyDescent="0.25">
      <c r="A144" s="304"/>
      <c r="B144" s="304" t="s">
        <v>154</v>
      </c>
      <c r="C144" s="304" t="s">
        <v>151</v>
      </c>
      <c r="D144" s="304"/>
    </row>
    <row r="145" spans="1:4" s="216" customFormat="1" x14ac:dyDescent="0.25">
      <c r="A145" s="304"/>
      <c r="B145" s="304" t="s">
        <v>155</v>
      </c>
      <c r="C145" s="304" t="s">
        <v>151</v>
      </c>
      <c r="D145" s="304"/>
    </row>
    <row r="146" spans="1:4" s="216" customFormat="1" x14ac:dyDescent="0.25">
      <c r="A146" s="304"/>
      <c r="B146" s="304" t="s">
        <v>156</v>
      </c>
      <c r="C146" s="304" t="s">
        <v>152</v>
      </c>
      <c r="D146" s="304"/>
    </row>
    <row r="147" spans="1:4" s="216" customFormat="1" x14ac:dyDescent="0.25">
      <c r="A147" s="304"/>
      <c r="B147" s="304" t="s">
        <v>161</v>
      </c>
      <c r="C147" s="304" t="s">
        <v>162</v>
      </c>
      <c r="D147" s="304"/>
    </row>
    <row r="148" spans="1:4" s="216" customFormat="1" x14ac:dyDescent="0.25">
      <c r="A148" s="304"/>
      <c r="B148" s="304" t="s">
        <v>163</v>
      </c>
      <c r="C148" s="304" t="s">
        <v>164</v>
      </c>
      <c r="D148" s="304"/>
    </row>
    <row r="149" spans="1:4" s="216" customFormat="1" x14ac:dyDescent="0.25">
      <c r="A149" s="304"/>
      <c r="B149" s="304" t="s">
        <v>165</v>
      </c>
      <c r="C149" s="304" t="s">
        <v>158</v>
      </c>
      <c r="D149" s="304"/>
    </row>
    <row r="150" spans="1:4" s="216" customFormat="1" x14ac:dyDescent="0.25">
      <c r="A150" s="304"/>
      <c r="B150" s="304" t="s">
        <v>166</v>
      </c>
      <c r="C150" s="304" t="s">
        <v>151</v>
      </c>
      <c r="D150" s="304"/>
    </row>
    <row r="151" spans="1:4" s="216" customFormat="1" x14ac:dyDescent="0.25">
      <c r="A151" s="304"/>
      <c r="B151" s="304" t="s">
        <v>167</v>
      </c>
      <c r="C151" s="304" t="s">
        <v>168</v>
      </c>
      <c r="D151" s="304"/>
    </row>
    <row r="152" spans="1:4" s="216" customFormat="1" x14ac:dyDescent="0.25">
      <c r="A152" s="304"/>
      <c r="B152" s="304" t="s">
        <v>169</v>
      </c>
      <c r="C152" s="304" t="s">
        <v>170</v>
      </c>
      <c r="D152" s="304"/>
    </row>
    <row r="153" spans="1:4" s="216" customFormat="1" x14ac:dyDescent="0.25">
      <c r="A153" s="304"/>
      <c r="B153" s="304" t="s">
        <v>172</v>
      </c>
      <c r="C153" s="304" t="s">
        <v>152</v>
      </c>
      <c r="D153" s="304"/>
    </row>
    <row r="154" spans="1:4" s="216" customFormat="1" x14ac:dyDescent="0.25">
      <c r="A154" s="304"/>
      <c r="B154" s="304" t="s">
        <v>174</v>
      </c>
      <c r="C154" s="304" t="s">
        <v>175</v>
      </c>
      <c r="D154" s="304"/>
    </row>
    <row r="155" spans="1:4" s="216" customFormat="1" x14ac:dyDescent="0.25">
      <c r="A155" s="304"/>
      <c r="B155" s="304" t="s">
        <v>187</v>
      </c>
      <c r="C155" s="304" t="s">
        <v>186</v>
      </c>
      <c r="D155" s="304"/>
    </row>
    <row r="156" spans="1:4" s="216" customFormat="1" x14ac:dyDescent="0.25">
      <c r="A156" s="304"/>
      <c r="B156" s="304" t="s">
        <v>190</v>
      </c>
      <c r="C156" s="304" t="s">
        <v>186</v>
      </c>
      <c r="D156" s="304"/>
    </row>
    <row r="157" spans="1:4" s="216" customFormat="1" x14ac:dyDescent="0.25">
      <c r="A157" s="304"/>
      <c r="B157" s="304" t="s">
        <v>192</v>
      </c>
      <c r="C157" s="304" t="s">
        <v>152</v>
      </c>
      <c r="D157" s="304"/>
    </row>
    <row r="158" spans="1:4" s="216" customFormat="1" x14ac:dyDescent="0.25">
      <c r="A158" s="304"/>
      <c r="B158" s="304" t="s">
        <v>195</v>
      </c>
      <c r="C158" s="304" t="s">
        <v>186</v>
      </c>
      <c r="D158" s="304"/>
    </row>
    <row r="159" spans="1:4" s="216" customFormat="1" x14ac:dyDescent="0.25">
      <c r="A159" s="304"/>
      <c r="B159" s="304" t="s">
        <v>201</v>
      </c>
      <c r="C159" s="304" t="s">
        <v>202</v>
      </c>
      <c r="D159" s="304"/>
    </row>
    <row r="160" spans="1:4" s="216" customFormat="1" x14ac:dyDescent="0.25">
      <c r="A160" s="304"/>
      <c r="B160" s="304" t="s">
        <v>210</v>
      </c>
      <c r="C160" s="304" t="s">
        <v>211</v>
      </c>
      <c r="D160" s="304"/>
    </row>
    <row r="161" spans="1:4" s="216" customFormat="1" x14ac:dyDescent="0.25">
      <c r="A161" s="304"/>
      <c r="B161" s="304" t="s">
        <v>212</v>
      </c>
      <c r="C161" s="304" t="s">
        <v>186</v>
      </c>
      <c r="D161" s="304"/>
    </row>
    <row r="162" spans="1:4" s="216" customFormat="1" x14ac:dyDescent="0.25">
      <c r="A162" s="304"/>
      <c r="B162" s="304" t="s">
        <v>213</v>
      </c>
      <c r="C162" s="304" t="s">
        <v>162</v>
      </c>
      <c r="D162" s="304"/>
    </row>
    <row r="163" spans="1:4" s="216" customFormat="1" x14ac:dyDescent="0.25">
      <c r="A163" s="304"/>
      <c r="B163" s="304" t="s">
        <v>217</v>
      </c>
      <c r="C163" s="304" t="s">
        <v>216</v>
      </c>
      <c r="D163" s="304"/>
    </row>
    <row r="164" spans="1:4" s="216" customFormat="1" x14ac:dyDescent="0.25">
      <c r="A164" s="304"/>
      <c r="B164" s="304" t="s">
        <v>222</v>
      </c>
      <c r="C164" s="304" t="s">
        <v>162</v>
      </c>
      <c r="D164" s="304"/>
    </row>
    <row r="165" spans="1:4" s="216" customFormat="1" x14ac:dyDescent="0.25">
      <c r="A165" s="304"/>
      <c r="B165" s="304" t="s">
        <v>224</v>
      </c>
      <c r="C165" s="304" t="s">
        <v>226</v>
      </c>
      <c r="D165" s="304"/>
    </row>
    <row r="166" spans="1:4" s="216" customFormat="1" x14ac:dyDescent="0.25">
      <c r="A166" s="304"/>
      <c r="B166" s="304" t="s">
        <v>224</v>
      </c>
      <c r="C166" s="304" t="s">
        <v>225</v>
      </c>
      <c r="D166" s="304"/>
    </row>
    <row r="167" spans="1:4" s="216" customFormat="1" x14ac:dyDescent="0.25">
      <c r="A167" s="304"/>
      <c r="B167" s="304" t="s">
        <v>227</v>
      </c>
      <c r="C167" s="304" t="s">
        <v>228</v>
      </c>
      <c r="D167" s="304"/>
    </row>
    <row r="168" spans="1:4" s="216" customFormat="1" x14ac:dyDescent="0.25">
      <c r="A168" s="304"/>
      <c r="B168" s="304" t="s">
        <v>235</v>
      </c>
      <c r="C168" s="304" t="s">
        <v>162</v>
      </c>
    </row>
    <row r="169" spans="1:4" s="216" customFormat="1" x14ac:dyDescent="0.25"/>
    <row r="170" spans="1:4" s="216" customFormat="1" x14ac:dyDescent="0.25"/>
    <row r="171" spans="1:4" s="216" customFormat="1" x14ac:dyDescent="0.25"/>
    <row r="172" spans="1:4" s="216" customFormat="1" x14ac:dyDescent="0.25"/>
    <row r="173" spans="1:4" s="216" customFormat="1" x14ac:dyDescent="0.25"/>
    <row r="174" spans="1:4" s="216" customFormat="1" x14ac:dyDescent="0.25"/>
    <row r="175" spans="1:4" s="216" customFormat="1" x14ac:dyDescent="0.25"/>
    <row r="176" spans="1:4" s="216" customFormat="1" x14ac:dyDescent="0.25"/>
    <row r="177" s="216" customFormat="1" x14ac:dyDescent="0.25"/>
    <row r="178" s="216" customFormat="1" x14ac:dyDescent="0.25"/>
    <row r="179" s="216" customFormat="1" x14ac:dyDescent="0.25"/>
    <row r="180" s="216" customFormat="1" x14ac:dyDescent="0.25"/>
    <row r="181" s="216" customFormat="1" x14ac:dyDescent="0.25"/>
    <row r="182" s="216" customFormat="1" x14ac:dyDescent="0.25"/>
    <row r="183" s="216" customFormat="1" x14ac:dyDescent="0.25"/>
    <row r="184" s="216" customFormat="1" x14ac:dyDescent="0.25"/>
    <row r="185" s="216" customFormat="1" x14ac:dyDescent="0.25"/>
    <row r="186" s="216" customFormat="1" x14ac:dyDescent="0.25"/>
    <row r="187" s="216" customFormat="1" x14ac:dyDescent="0.25"/>
    <row r="188" s="216" customFormat="1" x14ac:dyDescent="0.25"/>
    <row r="189" s="216" customFormat="1" x14ac:dyDescent="0.25"/>
    <row r="190" s="216" customFormat="1" x14ac:dyDescent="0.25"/>
    <row r="191" s="216" customFormat="1" x14ac:dyDescent="0.25"/>
    <row r="192" s="216" customFormat="1" x14ac:dyDescent="0.25"/>
    <row r="193" s="216" customFormat="1" x14ac:dyDescent="0.25"/>
    <row r="194" s="216" customFormat="1" x14ac:dyDescent="0.25"/>
    <row r="195" s="216" customFormat="1" x14ac:dyDescent="0.25"/>
    <row r="196" s="216" customFormat="1" x14ac:dyDescent="0.25"/>
  </sheetData>
  <sheetProtection sheet="1" selectLockedCells="1"/>
  <protectedRanges>
    <protectedRange sqref="F29:F33" name="Range1"/>
  </protectedRanges>
  <sortState xmlns:xlrd2="http://schemas.microsoft.com/office/spreadsheetml/2017/richdata2" ref="A92:C167">
    <sortCondition ref="A92:A167"/>
  </sortState>
  <dataConsolidate/>
  <customSheetViews>
    <customSheetView guid="{24F8A60A-E436-41F4-8B3A-E9289E290C45}" showPageBreaks="1" fitToPage="1" printArea="1" hiddenRows="1" topLeftCell="A59">
      <selection activeCell="K72" sqref="A1:K72"/>
      <pageMargins left="0.75" right="0.75" top="0.5" bottom="0.5" header="0.5" footer="0.5"/>
      <pageSetup orientation="portrait" horizontalDpi="4294967295" verticalDpi="4294967295" r:id="rId1"/>
      <headerFooter alignWithMargins="0"/>
    </customSheetView>
  </customSheetViews>
  <mergeCells count="21">
    <mergeCell ref="O14:R22"/>
    <mergeCell ref="O30:R35"/>
    <mergeCell ref="O37:R39"/>
    <mergeCell ref="B29:B33"/>
    <mergeCell ref="D13:F13"/>
    <mergeCell ref="A68:M74"/>
    <mergeCell ref="O1:R1"/>
    <mergeCell ref="G13:I13"/>
    <mergeCell ref="A2:M2"/>
    <mergeCell ref="C6:K6"/>
    <mergeCell ref="A3:M3"/>
    <mergeCell ref="O10:R12"/>
    <mergeCell ref="O2:R8"/>
    <mergeCell ref="L12:M12"/>
    <mergeCell ref="A10:C11"/>
    <mergeCell ref="J12:K12"/>
    <mergeCell ref="D12:I12"/>
    <mergeCell ref="O24:R28"/>
    <mergeCell ref="L13:M13"/>
    <mergeCell ref="J13:K13"/>
    <mergeCell ref="A67:L67"/>
  </mergeCells>
  <phoneticPr fontId="13" type="noConversion"/>
  <conditionalFormatting sqref="D77:D80">
    <cfRule type="containsText" dxfId="11" priority="3" stopIfTrue="1" operator="containsText" text="Error">
      <formula>NOT(ISERROR(SEARCH("Error",D77)))</formula>
    </cfRule>
    <cfRule type="containsText" dxfId="10" priority="4" stopIfTrue="1" operator="containsText" text="O.K.">
      <formula>NOT(ISERROR(SEARCH("O.K.",D77)))</formula>
    </cfRule>
  </conditionalFormatting>
  <conditionalFormatting sqref="H78:H81">
    <cfRule type="containsText" dxfId="9" priority="1" stopIfTrue="1" operator="containsText" text="Error">
      <formula>NOT(ISERROR(SEARCH("Error",H78)))</formula>
    </cfRule>
    <cfRule type="containsText" dxfId="8" priority="2" stopIfTrue="1" operator="containsText" text="O.K.">
      <formula>NOT(ISERROR(SEARCH("O.K.",H78)))</formula>
    </cfRule>
  </conditionalFormatting>
  <dataValidations xWindow="372" yWindow="324" count="7">
    <dataValidation allowBlank="1" showErrorMessage="1" promptTitle="Do Not Type Here" prompt="Information from AFB-9B is duplicated here" sqref="L59 L37" xr:uid="{00000000-0002-0000-0600-000000000000}"/>
    <dataValidation type="list" allowBlank="1" showInputMessage="1" showErrorMessage="1" prompt="Select Agency Name from List" sqref="H1:K1" xr:uid="{00000000-0002-0000-0600-000001000000}">
      <formula1>#REF!</formula1>
    </dataValidation>
    <dataValidation type="list" allowBlank="1" showInputMessage="1" prompt="Select the Service Code. Other fields will populate automatically. To find the appropriate Service Code, see pages 30-40 of the ASSET Reference Manual." sqref="L5" xr:uid="{00000000-0002-0000-0600-000002000000}">
      <formula1>$A$91:$A$141</formula1>
    </dataValidation>
    <dataValidation allowBlank="1" showInputMessage="1" showErrorMessage="1" prompt="The cost per unit is automatically calculated" sqref="D62 L62 J62 G62" xr:uid="{00000000-0002-0000-0600-000003000000}"/>
    <dataValidation allowBlank="1" showInputMessage="1" showErrorMessage="1" prompt="First select a Service Code. This field will automatically populate." sqref="C5:D5 D7" xr:uid="{00000000-0002-0000-0600-000004000000}"/>
    <dataValidation allowBlank="1" showInputMessage="1" showErrorMessage="1" promptTitle="DO NOT TYPE HERE" prompt="Agency name is copied from ABF 1" sqref="A1:G1" xr:uid="{00000000-0002-0000-0600-000005000000}"/>
    <dataValidation allowBlank="1" showInputMessage="1" showErrorMessage="1" prompt="If licensed capacity changes during the year, enter the range but do not enter words (e.g. enter &quot;75-190&quot; instead of &quot;Summer 75, School Year 190&quot;)" sqref="D65 L65 J65 G65" xr:uid="{00000000-0002-0000-0600-000006000000}"/>
  </dataValidations>
  <printOptions horizontalCentered="1" verticalCentered="1"/>
  <pageMargins left="0.25" right="0.25" top="0.5" bottom="0.25" header="0.3" footer="0.05"/>
  <pageSetup scale="85" orientation="portrait" horizontalDpi="300" verticalDpi="300" r:id="rId2"/>
  <ignoredErrors>
    <ignoredError sqref="J35" formulaRange="1"/>
    <ignoredError sqref="K58:L5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
    <tabColor rgb="FF92D050"/>
    <pageSetUpPr fitToPage="1"/>
  </sheetPr>
  <dimension ref="A1:L92"/>
  <sheetViews>
    <sheetView zoomScaleNormal="100" workbookViewId="0">
      <selection activeCell="D6" sqref="D6"/>
    </sheetView>
  </sheetViews>
  <sheetFormatPr defaultColWidth="9.33203125" defaultRowHeight="13.2" x14ac:dyDescent="0.25"/>
  <cols>
    <col min="1" max="1" width="4.44140625" style="169" customWidth="1"/>
    <col min="2" max="2" width="11.6640625" style="169" customWidth="1"/>
    <col min="3" max="3" width="20.33203125" style="169" customWidth="1"/>
    <col min="4" max="6" width="15.6640625" style="169" customWidth="1"/>
    <col min="7" max="7" width="9" style="169" bestFit="1" customWidth="1"/>
    <col min="8" max="16384" width="9.33203125" style="169"/>
  </cols>
  <sheetData>
    <row r="1" spans="1:12" ht="18" thickBot="1" x14ac:dyDescent="0.35">
      <c r="A1" s="2"/>
      <c r="B1" s="59" t="s">
        <v>77</v>
      </c>
      <c r="C1" s="606"/>
      <c r="D1" s="607" t="str">
        <f>'ABF 1 (cover)'!$C$5</f>
        <v>INSERT AGENCY NAME</v>
      </c>
      <c r="E1" s="607"/>
      <c r="F1" s="607"/>
      <c r="G1" s="60"/>
      <c r="H1" s="178"/>
    </row>
    <row r="2" spans="1:12" ht="15.6" x14ac:dyDescent="0.3">
      <c r="A2" s="2"/>
      <c r="B2" s="59"/>
      <c r="C2" s="2"/>
      <c r="D2" s="291"/>
      <c r="E2" s="59"/>
      <c r="F2" s="59"/>
      <c r="G2" s="59"/>
      <c r="I2" s="175" t="s">
        <v>247</v>
      </c>
      <c r="J2" s="161"/>
      <c r="K2" s="161"/>
      <c r="L2" s="161"/>
    </row>
    <row r="3" spans="1:12" ht="16.5" customHeight="1" x14ac:dyDescent="0.3">
      <c r="A3" s="2"/>
      <c r="B3" s="59"/>
      <c r="C3" s="2"/>
      <c r="D3" s="291"/>
      <c r="E3" s="59"/>
      <c r="F3" s="575" t="s">
        <v>88</v>
      </c>
      <c r="G3" s="575"/>
      <c r="I3" s="573" t="s">
        <v>248</v>
      </c>
      <c r="J3" s="574"/>
      <c r="K3" s="574"/>
      <c r="L3" s="574"/>
    </row>
    <row r="4" spans="1:12" ht="16.5" customHeight="1" x14ac:dyDescent="0.3">
      <c r="A4" s="54"/>
      <c r="B4" s="2"/>
      <c r="C4" s="2"/>
      <c r="D4" s="575"/>
      <c r="E4" s="575"/>
      <c r="F4" s="575"/>
      <c r="G4" s="575"/>
      <c r="I4" s="574"/>
      <c r="J4" s="574"/>
      <c r="K4" s="574"/>
      <c r="L4" s="574"/>
    </row>
    <row r="5" spans="1:12" ht="13.8" thickBot="1" x14ac:dyDescent="0.3">
      <c r="A5" s="2"/>
      <c r="B5" s="2"/>
      <c r="C5" s="2"/>
      <c r="D5" s="138" t="s">
        <v>7</v>
      </c>
      <c r="E5" s="138" t="s">
        <v>8</v>
      </c>
      <c r="F5" s="61" t="s">
        <v>9</v>
      </c>
      <c r="G5" s="61" t="s">
        <v>10</v>
      </c>
      <c r="I5" s="574"/>
      <c r="J5" s="574"/>
      <c r="K5" s="574"/>
      <c r="L5" s="574"/>
    </row>
    <row r="6" spans="1:12" ht="15.75" customHeight="1" x14ac:dyDescent="0.25">
      <c r="A6" s="560" t="s">
        <v>11</v>
      </c>
      <c r="B6" s="561"/>
      <c r="C6" s="562"/>
      <c r="D6" s="214" t="s">
        <v>394</v>
      </c>
      <c r="E6" s="214" t="s">
        <v>398</v>
      </c>
      <c r="F6" s="137" t="s">
        <v>12</v>
      </c>
      <c r="G6" s="62" t="s">
        <v>13</v>
      </c>
      <c r="I6" s="574"/>
      <c r="J6" s="574"/>
      <c r="K6" s="574"/>
      <c r="L6" s="574"/>
    </row>
    <row r="7" spans="1:12" ht="13.8" thickBot="1" x14ac:dyDescent="0.3">
      <c r="A7" s="563"/>
      <c r="B7" s="564"/>
      <c r="C7" s="565"/>
      <c r="D7" s="143" t="s">
        <v>15</v>
      </c>
      <c r="E7" s="144" t="s">
        <v>34</v>
      </c>
      <c r="F7" s="145" t="s">
        <v>16</v>
      </c>
      <c r="G7" s="63" t="s">
        <v>17</v>
      </c>
      <c r="I7" s="177"/>
      <c r="J7" s="177"/>
      <c r="K7" s="177"/>
      <c r="L7" s="177"/>
    </row>
    <row r="8" spans="1:12" ht="14.25" customHeight="1" x14ac:dyDescent="0.25">
      <c r="A8" s="18">
        <v>1</v>
      </c>
      <c r="B8" s="566" t="s">
        <v>18</v>
      </c>
      <c r="C8" s="567"/>
      <c r="D8" s="239"/>
      <c r="E8" s="239"/>
      <c r="F8" s="240"/>
      <c r="G8" s="133" t="str">
        <f>IF(ISERROR((E8-D8)/D8),"N/A",(E8-D8)/D8)</f>
        <v>N/A</v>
      </c>
      <c r="I8" s="572" t="s">
        <v>249</v>
      </c>
      <c r="J8" s="572"/>
      <c r="K8" s="572"/>
      <c r="L8" s="572"/>
    </row>
    <row r="9" spans="1:12" x14ac:dyDescent="0.25">
      <c r="A9" s="20">
        <v>2</v>
      </c>
      <c r="B9" s="568" t="s">
        <v>19</v>
      </c>
      <c r="C9" s="569"/>
      <c r="D9" s="241"/>
      <c r="E9" s="241"/>
      <c r="F9" s="242"/>
      <c r="G9" s="134" t="str">
        <f t="shared" ref="G9:G28" si="0">IF(ISERROR((E9-D9)/D9),"N/A",(E9-D9)/D9)</f>
        <v>N/A</v>
      </c>
      <c r="I9" s="572"/>
      <c r="J9" s="572"/>
      <c r="K9" s="572"/>
      <c r="L9" s="572"/>
    </row>
    <row r="10" spans="1:12" x14ac:dyDescent="0.25">
      <c r="A10" s="20">
        <v>3</v>
      </c>
      <c r="B10" s="568" t="s">
        <v>20</v>
      </c>
      <c r="C10" s="569"/>
      <c r="D10" s="241"/>
      <c r="E10" s="241"/>
      <c r="F10" s="242"/>
      <c r="G10" s="134" t="str">
        <f t="shared" si="0"/>
        <v>N/A</v>
      </c>
      <c r="I10" s="572"/>
      <c r="J10" s="572"/>
      <c r="K10" s="572"/>
      <c r="L10" s="572"/>
    </row>
    <row r="11" spans="1:12" x14ac:dyDescent="0.25">
      <c r="A11" s="20">
        <v>4</v>
      </c>
      <c r="B11" s="568" t="s">
        <v>21</v>
      </c>
      <c r="C11" s="569"/>
      <c r="D11" s="241"/>
      <c r="E11" s="241"/>
      <c r="F11" s="242"/>
      <c r="G11" s="134" t="str">
        <f t="shared" si="0"/>
        <v>N/A</v>
      </c>
      <c r="I11" s="572"/>
      <c r="J11" s="572"/>
      <c r="K11" s="572"/>
      <c r="L11" s="572"/>
    </row>
    <row r="12" spans="1:12" x14ac:dyDescent="0.25">
      <c r="A12" s="20">
        <v>5</v>
      </c>
      <c r="B12" s="21" t="s">
        <v>22</v>
      </c>
      <c r="C12" s="142"/>
      <c r="D12" s="241"/>
      <c r="E12" s="241"/>
      <c r="F12" s="242"/>
      <c r="G12" s="134" t="str">
        <f t="shared" si="0"/>
        <v>N/A</v>
      </c>
      <c r="I12" s="180"/>
      <c r="J12" s="180"/>
      <c r="K12" s="180"/>
      <c r="L12" s="180"/>
    </row>
    <row r="13" spans="1:12" x14ac:dyDescent="0.25">
      <c r="A13" s="20">
        <v>6</v>
      </c>
      <c r="B13" s="21" t="s">
        <v>23</v>
      </c>
      <c r="C13" s="142"/>
      <c r="D13" s="241"/>
      <c r="E13" s="241"/>
      <c r="F13" s="242"/>
      <c r="G13" s="134" t="str">
        <f t="shared" si="0"/>
        <v>N/A</v>
      </c>
      <c r="I13" s="494" t="s">
        <v>442</v>
      </c>
      <c r="J13" s="572"/>
      <c r="K13" s="572"/>
      <c r="L13" s="572"/>
    </row>
    <row r="14" spans="1:12" x14ac:dyDescent="0.25">
      <c r="A14" s="20">
        <v>7</v>
      </c>
      <c r="B14" s="568" t="s">
        <v>24</v>
      </c>
      <c r="C14" s="569"/>
      <c r="D14" s="241"/>
      <c r="E14" s="241"/>
      <c r="F14" s="242"/>
      <c r="G14" s="134" t="str">
        <f t="shared" si="0"/>
        <v>N/A</v>
      </c>
      <c r="I14" s="572"/>
      <c r="J14" s="572"/>
      <c r="K14" s="572"/>
      <c r="L14" s="572"/>
    </row>
    <row r="15" spans="1:12" x14ac:dyDescent="0.25">
      <c r="A15" s="20">
        <v>8</v>
      </c>
      <c r="B15" s="568" t="s">
        <v>251</v>
      </c>
      <c r="C15" s="569"/>
      <c r="D15" s="241"/>
      <c r="E15" s="241"/>
      <c r="F15" s="242"/>
      <c r="G15" s="134" t="str">
        <f>IF(ISERROR((E15-D15)/D15),"N/A",(E15-D15)/D15)</f>
        <v>N/A</v>
      </c>
      <c r="I15" s="572"/>
      <c r="J15" s="572"/>
      <c r="K15" s="572"/>
      <c r="L15" s="572"/>
    </row>
    <row r="16" spans="1:12" x14ac:dyDescent="0.25">
      <c r="A16" s="20">
        <v>9</v>
      </c>
      <c r="B16" s="37" t="s">
        <v>402</v>
      </c>
      <c r="C16" s="160"/>
      <c r="D16" s="241"/>
      <c r="E16" s="241"/>
      <c r="F16" s="242"/>
      <c r="G16" s="134" t="str">
        <f>IF(ISERROR((E16-D16)/D16),"N/A",(E16-D16)/D16)</f>
        <v>N/A</v>
      </c>
      <c r="I16" s="572"/>
      <c r="J16" s="572"/>
      <c r="K16" s="572"/>
      <c r="L16" s="572"/>
    </row>
    <row r="17" spans="1:12" x14ac:dyDescent="0.25">
      <c r="A17" s="20">
        <v>10</v>
      </c>
      <c r="B17" s="568" t="s">
        <v>25</v>
      </c>
      <c r="C17" s="569"/>
      <c r="D17" s="241"/>
      <c r="E17" s="241"/>
      <c r="F17" s="242"/>
      <c r="G17" s="134" t="str">
        <f t="shared" si="0"/>
        <v>N/A</v>
      </c>
      <c r="I17" s="572"/>
      <c r="J17" s="572"/>
      <c r="K17" s="572"/>
      <c r="L17" s="572"/>
    </row>
    <row r="18" spans="1:12" x14ac:dyDescent="0.25">
      <c r="A18" s="20">
        <v>11</v>
      </c>
      <c r="B18" s="568" t="s">
        <v>92</v>
      </c>
      <c r="C18" s="569"/>
      <c r="D18" s="241"/>
      <c r="E18" s="241"/>
      <c r="F18" s="242"/>
      <c r="G18" s="134" t="str">
        <f t="shared" si="0"/>
        <v>N/A</v>
      </c>
      <c r="I18" s="572"/>
      <c r="J18" s="572"/>
      <c r="K18" s="572"/>
      <c r="L18" s="572"/>
    </row>
    <row r="19" spans="1:12" x14ac:dyDescent="0.25">
      <c r="A19" s="20">
        <v>12</v>
      </c>
      <c r="B19" s="37" t="s">
        <v>425</v>
      </c>
      <c r="C19" s="222"/>
      <c r="D19" s="241"/>
      <c r="E19" s="241"/>
      <c r="F19" s="242"/>
      <c r="G19" s="134" t="str">
        <f t="shared" si="0"/>
        <v>N/A</v>
      </c>
      <c r="I19" s="572"/>
      <c r="J19" s="572"/>
      <c r="K19" s="572"/>
      <c r="L19" s="572"/>
    </row>
    <row r="20" spans="1:12" x14ac:dyDescent="0.25">
      <c r="A20" s="20">
        <v>13</v>
      </c>
      <c r="B20" s="568" t="s">
        <v>26</v>
      </c>
      <c r="C20" s="569"/>
      <c r="D20" s="241"/>
      <c r="E20" s="241"/>
      <c r="F20" s="242"/>
      <c r="G20" s="134" t="str">
        <f t="shared" si="0"/>
        <v>N/A</v>
      </c>
      <c r="I20" s="572"/>
      <c r="J20" s="572"/>
      <c r="K20" s="572"/>
      <c r="L20" s="572"/>
    </row>
    <row r="21" spans="1:12" ht="13.8" thickBot="1" x14ac:dyDescent="0.3">
      <c r="A21" s="22">
        <v>14</v>
      </c>
      <c r="B21" s="570" t="s">
        <v>97</v>
      </c>
      <c r="C21" s="571"/>
      <c r="D21" s="243"/>
      <c r="E21" s="243"/>
      <c r="F21" s="244"/>
      <c r="G21" s="135" t="str">
        <f t="shared" si="0"/>
        <v>N/A</v>
      </c>
      <c r="I21" s="572"/>
      <c r="J21" s="572"/>
      <c r="K21" s="572"/>
      <c r="L21" s="572"/>
    </row>
    <row r="22" spans="1:12" ht="13.8" thickTop="1" x14ac:dyDescent="0.25">
      <c r="A22" s="20">
        <v>15</v>
      </c>
      <c r="B22" s="558" t="s">
        <v>49</v>
      </c>
      <c r="C22" s="139" t="s">
        <v>27</v>
      </c>
      <c r="D22" s="239"/>
      <c r="E22" s="239"/>
      <c r="F22" s="240"/>
      <c r="G22" s="136" t="str">
        <f t="shared" si="0"/>
        <v>N/A</v>
      </c>
      <c r="I22" s="572"/>
      <c r="J22" s="572"/>
      <c r="K22" s="572"/>
      <c r="L22" s="572"/>
    </row>
    <row r="23" spans="1:12" x14ac:dyDescent="0.25">
      <c r="A23" s="20">
        <v>16</v>
      </c>
      <c r="B23" s="558"/>
      <c r="C23" s="139" t="s">
        <v>94</v>
      </c>
      <c r="D23" s="241"/>
      <c r="E23" s="241"/>
      <c r="F23" s="242"/>
      <c r="G23" s="134" t="str">
        <f>IF(ISERROR((E23-D23)/D23),"N/A",(E23-D23)/D23)</f>
        <v>N/A</v>
      </c>
      <c r="I23" s="572"/>
      <c r="J23" s="572"/>
      <c r="K23" s="572"/>
      <c r="L23" s="572"/>
    </row>
    <row r="24" spans="1:12" x14ac:dyDescent="0.25">
      <c r="A24" s="24">
        <v>17</v>
      </c>
      <c r="B24" s="559"/>
      <c r="C24" s="140" t="s">
        <v>28</v>
      </c>
      <c r="D24" s="241"/>
      <c r="E24" s="241"/>
      <c r="F24" s="242"/>
      <c r="G24" s="134" t="str">
        <f>IF(ISERROR((E24-D24)/D24),"N/A",(E24-D24)/D24)</f>
        <v>N/A</v>
      </c>
      <c r="I24" s="572"/>
      <c r="J24" s="572"/>
      <c r="K24" s="572"/>
      <c r="L24" s="572"/>
    </row>
    <row r="25" spans="1:12" x14ac:dyDescent="0.25">
      <c r="A25" s="24">
        <v>18</v>
      </c>
      <c r="B25" s="559"/>
      <c r="C25" s="140" t="s">
        <v>387</v>
      </c>
      <c r="D25" s="241"/>
      <c r="E25" s="241"/>
      <c r="F25" s="242"/>
      <c r="G25" s="134" t="str">
        <f t="shared" si="0"/>
        <v>N/A</v>
      </c>
      <c r="I25" s="572"/>
      <c r="J25" s="572"/>
      <c r="K25" s="572"/>
      <c r="L25" s="572"/>
    </row>
    <row r="26" spans="1:12" ht="13.8" thickBot="1" x14ac:dyDescent="0.3">
      <c r="A26" s="22">
        <v>19</v>
      </c>
      <c r="B26" s="559"/>
      <c r="C26" s="141" t="s">
        <v>29</v>
      </c>
      <c r="D26" s="243"/>
      <c r="E26" s="243"/>
      <c r="F26" s="244"/>
      <c r="G26" s="135" t="str">
        <f t="shared" si="0"/>
        <v>N/A</v>
      </c>
    </row>
    <row r="27" spans="1:12" ht="14.4" thickTop="1" thickBot="1" x14ac:dyDescent="0.3">
      <c r="A27" s="25">
        <v>20</v>
      </c>
      <c r="B27" s="56" t="s">
        <v>4</v>
      </c>
      <c r="C27" s="182"/>
      <c r="D27" s="245">
        <f>SUM(D22:D26)</f>
        <v>0</v>
      </c>
      <c r="E27" s="245">
        <f>SUM(E22:E26)</f>
        <v>0</v>
      </c>
      <c r="F27" s="246">
        <f>SUM(F22:F26)</f>
        <v>0</v>
      </c>
      <c r="G27" s="58" t="str">
        <f t="shared" si="0"/>
        <v>N/A</v>
      </c>
    </row>
    <row r="28" spans="1:12" s="179" customFormat="1" ht="19.5" customHeight="1" thickTop="1" thickBot="1" x14ac:dyDescent="0.3">
      <c r="A28" s="28">
        <v>21</v>
      </c>
      <c r="B28" s="29" t="s">
        <v>30</v>
      </c>
      <c r="C28" s="17"/>
      <c r="D28" s="248">
        <f>SUM(D8:D26)</f>
        <v>0</v>
      </c>
      <c r="E28" s="248">
        <f>SUM(E8:E26)</f>
        <v>0</v>
      </c>
      <c r="F28" s="248">
        <f>SUM(F8:F26)</f>
        <v>0</v>
      </c>
      <c r="G28" s="57" t="str">
        <f t="shared" si="0"/>
        <v>N/A</v>
      </c>
    </row>
    <row r="29" spans="1:12" ht="31.5" customHeight="1" thickBot="1" x14ac:dyDescent="0.35">
      <c r="A29" s="350" t="s">
        <v>5</v>
      </c>
      <c r="B29" s="64"/>
      <c r="C29" s="64"/>
      <c r="D29" s="64"/>
      <c r="E29" s="146"/>
      <c r="F29" s="146"/>
      <c r="G29" s="68"/>
    </row>
    <row r="30" spans="1:12" x14ac:dyDescent="0.25">
      <c r="A30" s="35">
        <v>22</v>
      </c>
      <c r="B30" s="65" t="s">
        <v>418</v>
      </c>
      <c r="C30" s="147"/>
      <c r="D30" s="289"/>
      <c r="E30" s="229"/>
      <c r="F30" s="249"/>
      <c r="G30" s="133" t="str">
        <f>IF(ISERROR((E30-D30)/D30),"N/A",(E30-D30)/D30)</f>
        <v>N/A</v>
      </c>
    </row>
    <row r="31" spans="1:12" x14ac:dyDescent="0.25">
      <c r="A31" s="36">
        <v>23</v>
      </c>
      <c r="B31" s="66" t="s">
        <v>419</v>
      </c>
      <c r="C31" s="148"/>
      <c r="D31" s="241"/>
      <c r="E31" s="230"/>
      <c r="F31" s="242"/>
      <c r="G31" s="134" t="str">
        <f t="shared" ref="G31:G51" si="1">IF(ISERROR((E31-D31)/D31),"N/A",(E31-D31)/D31)</f>
        <v>N/A</v>
      </c>
    </row>
    <row r="32" spans="1:12" x14ac:dyDescent="0.25">
      <c r="A32" s="36">
        <v>24</v>
      </c>
      <c r="B32" s="66" t="s">
        <v>426</v>
      </c>
      <c r="C32" s="148"/>
      <c r="D32" s="241"/>
      <c r="E32" s="241"/>
      <c r="F32" s="242"/>
      <c r="G32" s="134" t="str">
        <f t="shared" si="1"/>
        <v>N/A</v>
      </c>
    </row>
    <row r="33" spans="1:7" x14ac:dyDescent="0.25">
      <c r="A33" s="36">
        <v>25</v>
      </c>
      <c r="B33" s="66" t="s">
        <v>430</v>
      </c>
      <c r="C33" s="148"/>
      <c r="D33" s="241"/>
      <c r="E33" s="241"/>
      <c r="F33" s="242"/>
      <c r="G33" s="134" t="str">
        <f t="shared" si="1"/>
        <v>N/A</v>
      </c>
    </row>
    <row r="34" spans="1:7" x14ac:dyDescent="0.25">
      <c r="A34" s="36">
        <v>26</v>
      </c>
      <c r="B34" s="66" t="s">
        <v>420</v>
      </c>
      <c r="C34" s="148"/>
      <c r="D34" s="241"/>
      <c r="E34" s="241"/>
      <c r="F34" s="242"/>
      <c r="G34" s="134" t="str">
        <f t="shared" si="1"/>
        <v>N/A</v>
      </c>
    </row>
    <row r="35" spans="1:7" x14ac:dyDescent="0.25">
      <c r="A35" s="36">
        <v>27</v>
      </c>
      <c r="B35" s="66" t="s">
        <v>429</v>
      </c>
      <c r="C35" s="148"/>
      <c r="D35" s="241"/>
      <c r="E35" s="241"/>
      <c r="F35" s="242"/>
      <c r="G35" s="134" t="str">
        <f t="shared" si="1"/>
        <v>N/A</v>
      </c>
    </row>
    <row r="36" spans="1:7" x14ac:dyDescent="0.25">
      <c r="A36" s="36">
        <v>28</v>
      </c>
      <c r="B36" s="66" t="s">
        <v>407</v>
      </c>
      <c r="C36" s="148"/>
      <c r="D36" s="241"/>
      <c r="E36" s="241"/>
      <c r="F36" s="242"/>
      <c r="G36" s="134" t="str">
        <f t="shared" si="1"/>
        <v>N/A</v>
      </c>
    </row>
    <row r="37" spans="1:7" x14ac:dyDescent="0.25">
      <c r="A37" s="36">
        <v>29</v>
      </c>
      <c r="B37" s="66" t="s">
        <v>408</v>
      </c>
      <c r="C37" s="149"/>
      <c r="D37" s="241"/>
      <c r="E37" s="241"/>
      <c r="F37" s="242"/>
      <c r="G37" s="134" t="str">
        <f t="shared" si="1"/>
        <v>N/A</v>
      </c>
    </row>
    <row r="38" spans="1:7" x14ac:dyDescent="0.25">
      <c r="A38" s="36">
        <v>30</v>
      </c>
      <c r="B38" s="66" t="s">
        <v>409</v>
      </c>
      <c r="C38" s="148"/>
      <c r="D38" s="241"/>
      <c r="E38" s="241"/>
      <c r="F38" s="242"/>
      <c r="G38" s="134" t="str">
        <f t="shared" si="1"/>
        <v>N/A</v>
      </c>
    </row>
    <row r="39" spans="1:7" x14ac:dyDescent="0.25">
      <c r="A39" s="36">
        <v>31</v>
      </c>
      <c r="B39" s="66" t="s">
        <v>427</v>
      </c>
      <c r="C39" s="148"/>
      <c r="D39" s="241"/>
      <c r="E39" s="241"/>
      <c r="F39" s="242"/>
      <c r="G39" s="134" t="str">
        <f t="shared" si="1"/>
        <v>N/A</v>
      </c>
    </row>
    <row r="40" spans="1:7" x14ac:dyDescent="0.25">
      <c r="A40" s="36">
        <v>32</v>
      </c>
      <c r="B40" s="66" t="s">
        <v>421</v>
      </c>
      <c r="C40" s="148"/>
      <c r="D40" s="241"/>
      <c r="E40" s="241"/>
      <c r="F40" s="242"/>
      <c r="G40" s="134" t="str">
        <f t="shared" si="1"/>
        <v>N/A</v>
      </c>
    </row>
    <row r="41" spans="1:7" x14ac:dyDescent="0.25">
      <c r="A41" s="36">
        <v>33</v>
      </c>
      <c r="B41" s="66" t="s">
        <v>428</v>
      </c>
      <c r="C41" s="148"/>
      <c r="D41" s="241"/>
      <c r="E41" s="241"/>
      <c r="F41" s="242"/>
      <c r="G41" s="134" t="str">
        <f t="shared" si="1"/>
        <v>N/A</v>
      </c>
    </row>
    <row r="42" spans="1:7" x14ac:dyDescent="0.25">
      <c r="A42" s="36">
        <v>34</v>
      </c>
      <c r="B42" s="66" t="s">
        <v>431</v>
      </c>
      <c r="C42" s="148"/>
      <c r="D42" s="241"/>
      <c r="E42" s="241"/>
      <c r="F42" s="242"/>
      <c r="G42" s="134" t="str">
        <f t="shared" si="1"/>
        <v>N/A</v>
      </c>
    </row>
    <row r="43" spans="1:7" x14ac:dyDescent="0.25">
      <c r="A43" s="36">
        <v>35</v>
      </c>
      <c r="B43" s="66" t="s">
        <v>422</v>
      </c>
      <c r="C43" s="148"/>
      <c r="D43" s="241"/>
      <c r="E43" s="241"/>
      <c r="F43" s="242"/>
      <c r="G43" s="134" t="str">
        <f t="shared" si="1"/>
        <v>N/A</v>
      </c>
    </row>
    <row r="44" spans="1:7" x14ac:dyDescent="0.25">
      <c r="A44" s="36">
        <v>36</v>
      </c>
      <c r="B44" s="66" t="s">
        <v>423</v>
      </c>
      <c r="C44" s="148"/>
      <c r="D44" s="241"/>
      <c r="E44" s="241"/>
      <c r="F44" s="242"/>
      <c r="G44" s="134" t="str">
        <f t="shared" si="1"/>
        <v>N/A</v>
      </c>
    </row>
    <row r="45" spans="1:7" x14ac:dyDescent="0.25">
      <c r="A45" s="36">
        <v>37</v>
      </c>
      <c r="B45" s="66" t="s">
        <v>424</v>
      </c>
      <c r="C45" s="148"/>
      <c r="D45" s="241"/>
      <c r="E45" s="241"/>
      <c r="F45" s="242"/>
      <c r="G45" s="134" t="str">
        <f t="shared" si="1"/>
        <v>N/A</v>
      </c>
    </row>
    <row r="46" spans="1:7" x14ac:dyDescent="0.25">
      <c r="A46" s="36">
        <v>38</v>
      </c>
      <c r="B46" s="37" t="s">
        <v>380</v>
      </c>
      <c r="C46" s="148"/>
      <c r="D46" s="241"/>
      <c r="E46" s="241"/>
      <c r="F46" s="242"/>
      <c r="G46" s="134" t="str">
        <f t="shared" si="1"/>
        <v>N/A</v>
      </c>
    </row>
    <row r="47" spans="1:7" x14ac:dyDescent="0.25">
      <c r="A47" s="36">
        <v>39</v>
      </c>
      <c r="B47" s="66" t="s">
        <v>432</v>
      </c>
      <c r="C47" s="148"/>
      <c r="D47" s="241"/>
      <c r="E47" s="241"/>
      <c r="F47" s="242"/>
      <c r="G47" s="134" t="str">
        <f t="shared" si="1"/>
        <v>N/A</v>
      </c>
    </row>
    <row r="48" spans="1:7" x14ac:dyDescent="0.25">
      <c r="A48" s="36">
        <v>40</v>
      </c>
      <c r="B48" s="66"/>
      <c r="C48" s="148"/>
      <c r="D48" s="241"/>
      <c r="E48" s="241"/>
      <c r="F48" s="242"/>
      <c r="G48" s="134" t="str">
        <f t="shared" si="1"/>
        <v>N/A</v>
      </c>
    </row>
    <row r="49" spans="1:7" ht="13.8" thickBot="1" x14ac:dyDescent="0.3">
      <c r="A49" s="348">
        <v>41</v>
      </c>
      <c r="B49" s="67" t="s">
        <v>98</v>
      </c>
      <c r="C49" s="150"/>
      <c r="D49" s="243"/>
      <c r="E49" s="243"/>
      <c r="F49" s="244"/>
      <c r="G49" s="135" t="str">
        <f t="shared" si="1"/>
        <v>N/A</v>
      </c>
    </row>
    <row r="50" spans="1:7" ht="14.4" thickTop="1" thickBot="1" x14ac:dyDescent="0.3">
      <c r="A50" s="349">
        <v>42</v>
      </c>
      <c r="B50" s="69" t="s">
        <v>6</v>
      </c>
      <c r="C50" s="181"/>
      <c r="D50" s="246">
        <f>SUM(D30:D49)</f>
        <v>0</v>
      </c>
      <c r="E50" s="246">
        <f>SUM(E30:E49)</f>
        <v>0</v>
      </c>
      <c r="F50" s="246">
        <f>SUM(F30:F49)</f>
        <v>0</v>
      </c>
      <c r="G50" s="58" t="str">
        <f t="shared" si="1"/>
        <v>N/A</v>
      </c>
    </row>
    <row r="51" spans="1:7" ht="14.4" thickTop="1" thickBot="1" x14ac:dyDescent="0.3">
      <c r="A51" s="28">
        <v>43</v>
      </c>
      <c r="B51" s="70" t="s">
        <v>246</v>
      </c>
      <c r="C51" s="17"/>
      <c r="D51" s="250">
        <f>D28-D50</f>
        <v>0</v>
      </c>
      <c r="E51" s="250">
        <f>E28-E50</f>
        <v>0</v>
      </c>
      <c r="F51" s="247">
        <f>F28-F50</f>
        <v>0</v>
      </c>
      <c r="G51" s="57" t="str">
        <f t="shared" si="1"/>
        <v>N/A</v>
      </c>
    </row>
    <row r="53" spans="1:7" x14ac:dyDescent="0.25">
      <c r="D53" s="53" t="s">
        <v>337</v>
      </c>
      <c r="E53" s="30" t="str">
        <f>IF(E28&gt;0,"O.K.","Error")</f>
        <v>Error</v>
      </c>
    </row>
    <row r="54" spans="1:7" x14ac:dyDescent="0.25">
      <c r="D54" s="53" t="s">
        <v>338</v>
      </c>
      <c r="E54" s="30" t="str">
        <f>IF(E50&gt;0,"O.K.","Error")</f>
        <v>Error</v>
      </c>
    </row>
    <row r="55" spans="1:7" x14ac:dyDescent="0.25">
      <c r="D55" s="53" t="s">
        <v>339</v>
      </c>
      <c r="E55" s="30" t="str">
        <f>IF(E51=0,"Equal","Unequal")</f>
        <v>Equal</v>
      </c>
    </row>
    <row r="92" spans="2:2" x14ac:dyDescent="0.25">
      <c r="B92" s="179"/>
    </row>
  </sheetData>
  <sheetProtection sheet="1" selectLockedCells="1"/>
  <customSheetViews>
    <customSheetView guid="{24F8A60A-E436-41F4-8B3A-E9289E290C45}" scale="75" showPageBreaks="1" printArea="1" topLeftCell="A28">
      <selection activeCell="B6" sqref="B6:C6"/>
      <pageMargins left="0.75" right="0.75" top="1" bottom="0.5" header="0.5" footer="0.5"/>
      <pageSetup scale="84" orientation="portrait" horizontalDpi="4294967295" verticalDpi="4294967295" r:id="rId1"/>
      <headerFooter alignWithMargins="0">
        <oddHeader>&amp;C&amp;"Arial,Bold"&amp;14ENTIRE AGENCY BUDGET</oddHeader>
      </headerFooter>
    </customSheetView>
  </customSheetViews>
  <mergeCells count="19">
    <mergeCell ref="D1:F1"/>
    <mergeCell ref="I13:L25"/>
    <mergeCell ref="I3:L6"/>
    <mergeCell ref="I8:L11"/>
    <mergeCell ref="F4:G4"/>
    <mergeCell ref="D4:E4"/>
    <mergeCell ref="F3:G3"/>
    <mergeCell ref="B22:B26"/>
    <mergeCell ref="A6:C7"/>
    <mergeCell ref="B8:C8"/>
    <mergeCell ref="B9:C9"/>
    <mergeCell ref="B21:C21"/>
    <mergeCell ref="B20:C20"/>
    <mergeCell ref="B18:C18"/>
    <mergeCell ref="B10:C10"/>
    <mergeCell ref="B17:C17"/>
    <mergeCell ref="B15:C15"/>
    <mergeCell ref="B14:C14"/>
    <mergeCell ref="B11:C11"/>
  </mergeCells>
  <phoneticPr fontId="13" type="noConversion"/>
  <conditionalFormatting sqref="E53:E54">
    <cfRule type="containsText" dxfId="7" priority="3" stopIfTrue="1" operator="containsText" text="Error">
      <formula>NOT(ISERROR(SEARCH("Error",E53)))</formula>
    </cfRule>
    <cfRule type="containsText" dxfId="6" priority="4" stopIfTrue="1" operator="containsText" text="O.K.">
      <formula>NOT(ISERROR(SEARCH("O.K.",E53)))</formula>
    </cfRule>
  </conditionalFormatting>
  <conditionalFormatting sqref="E55">
    <cfRule type="containsText" dxfId="5" priority="1" stopIfTrue="1" operator="containsText" text="Unequal">
      <formula>NOT(ISERROR(SEARCH("Unequal",E55)))</formula>
    </cfRule>
    <cfRule type="containsText" dxfId="4" priority="2" stopIfTrue="1" operator="containsText" text="Equal">
      <formula>NOT(ISERROR(SEARCH("Equal",E55)))</formula>
    </cfRule>
  </conditionalFormatting>
  <dataValidations count="2">
    <dataValidation allowBlank="1" showInputMessage="1" showErrorMessage="1" promptTitle="ERROR - Do Not Type Here" prompt="The percentage change is automatically calculated" sqref="G30:G51 G8:G28" xr:uid="{00000000-0002-0000-2D00-000000000000}"/>
    <dataValidation allowBlank="1" showErrorMessage="1" promptTitle="ERROR - Do Not Type Here" prompt="The percentage change is automatically calculated" sqref="G29" xr:uid="{00000000-0002-0000-2D00-000001000000}"/>
  </dataValidations>
  <printOptions horizontalCentered="1"/>
  <pageMargins left="0.25" right="0.25" top="0.5" bottom="0.25" header="0.3" footer="0.05"/>
  <pageSetup fitToHeight="0" orientation="portrait" horizontalDpi="4294967295" verticalDpi="4294967295"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
    <tabColor rgb="FF0070C0"/>
  </sheetPr>
  <dimension ref="A1:K56"/>
  <sheetViews>
    <sheetView zoomScaleNormal="100" workbookViewId="0">
      <pane xSplit="5" ySplit="6" topLeftCell="F7" activePane="bottomRight" state="frozen"/>
      <selection activeCell="D6" sqref="D6"/>
      <selection pane="topRight" activeCell="D6" sqref="D6"/>
      <selection pane="bottomLeft" activeCell="D6" sqref="D6"/>
      <selection pane="bottomRight" activeCell="D6" sqref="D6"/>
    </sheetView>
  </sheetViews>
  <sheetFormatPr defaultColWidth="9.33203125" defaultRowHeight="13.2" x14ac:dyDescent="0.25"/>
  <cols>
    <col min="1" max="1" width="9.44140625" style="174" customWidth="1"/>
    <col min="2" max="2" width="3.6640625" style="169" customWidth="1"/>
    <col min="3" max="3" width="11.6640625" style="169" customWidth="1"/>
    <col min="4" max="4" width="19.6640625" style="169" customWidth="1"/>
    <col min="5" max="6" width="13.44140625" style="169" customWidth="1"/>
    <col min="7" max="7" width="29" style="169" customWidth="1"/>
    <col min="8" max="16384" width="9.33203125" style="169"/>
  </cols>
  <sheetData>
    <row r="1" spans="1:11" ht="19.5" customHeight="1" thickBot="1" x14ac:dyDescent="0.35">
      <c r="A1" s="30"/>
      <c r="B1" s="71" t="str">
        <f>'ABF 1 (cover)'!$C$5</f>
        <v>INSERT AGENCY NAME</v>
      </c>
      <c r="C1" s="72"/>
      <c r="D1" s="72"/>
      <c r="E1" s="72"/>
      <c r="F1" s="2"/>
      <c r="G1" s="1" t="s">
        <v>508</v>
      </c>
    </row>
    <row r="2" spans="1:11" x14ac:dyDescent="0.25">
      <c r="A2" s="73" t="s">
        <v>47</v>
      </c>
      <c r="B2" s="2"/>
      <c r="C2" s="2"/>
      <c r="D2" s="2"/>
      <c r="E2" s="2"/>
      <c r="F2" s="2"/>
      <c r="G2" s="441" t="s">
        <v>250</v>
      </c>
    </row>
    <row r="3" spans="1:11" ht="13.8" thickBot="1" x14ac:dyDescent="0.3">
      <c r="A3" s="74" t="s">
        <v>48</v>
      </c>
      <c r="B3" s="2"/>
      <c r="C3" s="2"/>
      <c r="D3" s="2"/>
      <c r="E3" s="75" t="s">
        <v>0</v>
      </c>
      <c r="F3" s="76" t="s">
        <v>1</v>
      </c>
      <c r="G3" s="75" t="s">
        <v>2</v>
      </c>
    </row>
    <row r="4" spans="1:11" ht="12.75" customHeight="1" x14ac:dyDescent="0.25">
      <c r="A4" s="576" t="s">
        <v>254</v>
      </c>
      <c r="B4" s="77"/>
      <c r="C4" s="11"/>
      <c r="D4" s="11"/>
      <c r="E4" s="583" t="s">
        <v>50</v>
      </c>
      <c r="F4" s="554" t="s">
        <v>51</v>
      </c>
      <c r="G4" s="590" t="s">
        <v>3</v>
      </c>
    </row>
    <row r="5" spans="1:11" ht="13.8" thickBot="1" x14ac:dyDescent="0.3">
      <c r="A5" s="577"/>
      <c r="B5" s="78"/>
      <c r="C5" s="2"/>
      <c r="D5" s="2"/>
      <c r="E5" s="584"/>
      <c r="F5" s="581"/>
      <c r="G5" s="591"/>
    </row>
    <row r="6" spans="1:11" ht="15" customHeight="1" x14ac:dyDescent="0.25">
      <c r="A6" s="577"/>
      <c r="B6" s="78"/>
      <c r="C6" s="2"/>
      <c r="D6" s="2"/>
      <c r="E6" s="584"/>
      <c r="F6" s="582"/>
      <c r="G6" s="276">
        <f>'ABF 5 (program budget)'!C6</f>
        <v>0</v>
      </c>
    </row>
    <row r="7" spans="1:11" ht="13.8" thickBot="1" x14ac:dyDescent="0.3">
      <c r="A7" s="79"/>
      <c r="B7" s="80" t="s">
        <v>11</v>
      </c>
      <c r="C7" s="81"/>
      <c r="D7" s="81"/>
      <c r="E7" s="205"/>
      <c r="F7" s="204"/>
      <c r="G7" s="270">
        <f>'ABF 5 (program budget)'!L5</f>
        <v>2.08</v>
      </c>
    </row>
    <row r="8" spans="1:11" x14ac:dyDescent="0.25">
      <c r="A8" s="82" t="str">
        <f>IF(E8='ABF 7A '!E8,"O.K.","Error")</f>
        <v>O.K.</v>
      </c>
      <c r="B8" s="83">
        <v>1</v>
      </c>
      <c r="C8" s="84" t="s">
        <v>96</v>
      </c>
      <c r="D8" s="84"/>
      <c r="E8" s="419"/>
      <c r="F8" s="251"/>
      <c r="G8" s="277">
        <f>'ABF 5 (program budget)'!$L$15</f>
        <v>0</v>
      </c>
      <c r="H8" s="175" t="s">
        <v>255</v>
      </c>
      <c r="I8" s="161"/>
      <c r="J8" s="161"/>
      <c r="K8" s="161"/>
    </row>
    <row r="9" spans="1:11" ht="12.75" customHeight="1" x14ac:dyDescent="0.25">
      <c r="A9" s="85" t="str">
        <f>IF(E9='ABF 7A '!E9,"O.K.","Error")</f>
        <v>O.K.</v>
      </c>
      <c r="B9" s="83">
        <v>2</v>
      </c>
      <c r="C9" s="84" t="s">
        <v>19</v>
      </c>
      <c r="D9" s="84"/>
      <c r="E9" s="253"/>
      <c r="F9" s="251"/>
      <c r="G9" s="278">
        <f>'ABF 5 (program budget)'!$L$16</f>
        <v>0</v>
      </c>
      <c r="H9" s="585" t="s">
        <v>498</v>
      </c>
      <c r="I9" s="586"/>
      <c r="J9" s="586"/>
      <c r="K9" s="586"/>
    </row>
    <row r="10" spans="1:11" x14ac:dyDescent="0.25">
      <c r="A10" s="85" t="str">
        <f>IF(E10='ABF 7A '!E10,"O.K.","Error")</f>
        <v>O.K.</v>
      </c>
      <c r="B10" s="83">
        <v>3</v>
      </c>
      <c r="C10" s="84" t="s">
        <v>20</v>
      </c>
      <c r="D10" s="84"/>
      <c r="E10" s="253"/>
      <c r="F10" s="251"/>
      <c r="G10" s="278">
        <f>'ABF 5 (program budget)'!$L$17</f>
        <v>0</v>
      </c>
      <c r="H10" s="586"/>
      <c r="I10" s="586"/>
      <c r="J10" s="586"/>
      <c r="K10" s="586"/>
    </row>
    <row r="11" spans="1:11" x14ac:dyDescent="0.25">
      <c r="A11" s="85" t="str">
        <f>IF(E11='ABF 7A '!E11,"O.K.","Error")</f>
        <v>O.K.</v>
      </c>
      <c r="B11" s="83">
        <v>4</v>
      </c>
      <c r="C11" s="84" t="s">
        <v>21</v>
      </c>
      <c r="D11" s="84"/>
      <c r="E11" s="253"/>
      <c r="F11" s="251"/>
      <c r="G11" s="278">
        <f>'ABF 5 (program budget)'!$L$18</f>
        <v>0</v>
      </c>
      <c r="H11" s="161"/>
      <c r="I11" s="161"/>
      <c r="J11" s="161"/>
      <c r="K11" s="161"/>
    </row>
    <row r="12" spans="1:11" ht="12.75" customHeight="1" x14ac:dyDescent="0.25">
      <c r="A12" s="85" t="str">
        <f>IF(E12='ABF 7A '!E12,"O.K.","Error")</f>
        <v>O.K.</v>
      </c>
      <c r="B12" s="83">
        <v>5</v>
      </c>
      <c r="C12" s="84" t="s">
        <v>22</v>
      </c>
      <c r="D12" s="84"/>
      <c r="E12" s="253">
        <f t="shared" ref="E8:E13" si="0">SUM(F12:G12)</f>
        <v>0</v>
      </c>
      <c r="F12" s="251"/>
      <c r="G12" s="278">
        <f>'ABF 5 (program budget)'!$L$19</f>
        <v>0</v>
      </c>
      <c r="H12" s="592" t="s">
        <v>497</v>
      </c>
      <c r="I12" s="526"/>
      <c r="J12" s="526"/>
      <c r="K12" s="526"/>
    </row>
    <row r="13" spans="1:11" x14ac:dyDescent="0.25">
      <c r="A13" s="85" t="str">
        <f>IF(E13='ABF 7A '!E13,"O.K.","Error")</f>
        <v>O.K.</v>
      </c>
      <c r="B13" s="83">
        <v>6</v>
      </c>
      <c r="C13" s="84" t="s">
        <v>23</v>
      </c>
      <c r="D13" s="84"/>
      <c r="E13" s="253">
        <f t="shared" si="0"/>
        <v>0</v>
      </c>
      <c r="F13" s="251"/>
      <c r="G13" s="278">
        <f>'ABF 5 (program budget)'!$L$20</f>
        <v>0</v>
      </c>
      <c r="H13" s="592"/>
      <c r="I13" s="526"/>
      <c r="J13" s="526"/>
      <c r="K13" s="526"/>
    </row>
    <row r="14" spans="1:11" x14ac:dyDescent="0.25">
      <c r="A14" s="85" t="str">
        <f>IF(E14='ABF 7A '!E14,"O.K.","Error")</f>
        <v>O.K.</v>
      </c>
      <c r="B14" s="83">
        <v>7</v>
      </c>
      <c r="C14" s="84" t="s">
        <v>24</v>
      </c>
      <c r="D14" s="84"/>
      <c r="E14" s="253"/>
      <c r="F14" s="251"/>
      <c r="G14" s="278">
        <f>'ABF 5 (program budget)'!$L$21</f>
        <v>0</v>
      </c>
      <c r="H14" s="592"/>
      <c r="I14" s="526"/>
      <c r="J14" s="526"/>
      <c r="K14" s="526"/>
    </row>
    <row r="15" spans="1:11" x14ac:dyDescent="0.25">
      <c r="A15" s="85" t="str">
        <f>IF(E15='ABF 7A '!E15,"O.K.","Error")</f>
        <v>O.K.</v>
      </c>
      <c r="B15" s="83">
        <v>8</v>
      </c>
      <c r="C15" s="43" t="s">
        <v>251</v>
      </c>
      <c r="D15" s="43"/>
      <c r="E15" s="253"/>
      <c r="F15" s="251"/>
      <c r="G15" s="278">
        <f>'ABF 5 (program budget)'!$L$22</f>
        <v>0</v>
      </c>
      <c r="H15" s="592"/>
      <c r="I15" s="526"/>
      <c r="J15" s="526"/>
      <c r="K15" s="526"/>
    </row>
    <row r="16" spans="1:11" x14ac:dyDescent="0.25">
      <c r="A16" s="85" t="str">
        <f>IF(E16='ABF 7A '!E16,"O.K.","Error")</f>
        <v>O.K.</v>
      </c>
      <c r="B16" s="86">
        <v>9</v>
      </c>
      <c r="C16" s="37" t="s">
        <v>403</v>
      </c>
      <c r="D16" s="87"/>
      <c r="E16" s="253"/>
      <c r="F16" s="251"/>
      <c r="G16" s="278">
        <f>'ABF 5 (program budget)'!$L$23</f>
        <v>0</v>
      </c>
      <c r="H16" s="592"/>
      <c r="I16" s="526"/>
      <c r="J16" s="526"/>
      <c r="K16" s="526"/>
    </row>
    <row r="17" spans="1:11" x14ac:dyDescent="0.25">
      <c r="A17" s="85" t="str">
        <f>IF(E17='ABF 7A '!E17,"O.K.","Error")</f>
        <v>O.K.</v>
      </c>
      <c r="B17" s="83">
        <v>10</v>
      </c>
      <c r="C17" s="84" t="s">
        <v>25</v>
      </c>
      <c r="D17" s="84"/>
      <c r="E17" s="253"/>
      <c r="F17" s="251"/>
      <c r="G17" s="278">
        <f>'ABF 5 (program budget)'!$L$24</f>
        <v>0</v>
      </c>
      <c r="H17" s="592"/>
      <c r="I17" s="526"/>
      <c r="J17" s="526"/>
      <c r="K17" s="526"/>
    </row>
    <row r="18" spans="1:11" x14ac:dyDescent="0.25">
      <c r="A18" s="85" t="str">
        <f>IF(E18='ABF 7A '!E18,"O.K.","Error")</f>
        <v>O.K.</v>
      </c>
      <c r="B18" s="83">
        <v>11</v>
      </c>
      <c r="C18" s="84" t="s">
        <v>92</v>
      </c>
      <c r="D18" s="84"/>
      <c r="E18" s="253"/>
      <c r="F18" s="251"/>
      <c r="G18" s="278">
        <f>'ABF 5 (program budget)'!$L$25</f>
        <v>0</v>
      </c>
      <c r="H18" s="592"/>
      <c r="I18" s="526"/>
      <c r="J18" s="526"/>
      <c r="K18" s="526"/>
    </row>
    <row r="19" spans="1:11" x14ac:dyDescent="0.25">
      <c r="A19" s="94" t="str">
        <f>IF(E19='ABF 7A '!E19,"O.K.","Error")</f>
        <v>O.K.</v>
      </c>
      <c r="B19" s="83">
        <v>12</v>
      </c>
      <c r="C19" s="84" t="s">
        <v>425</v>
      </c>
      <c r="D19" s="84"/>
      <c r="E19" s="253"/>
      <c r="F19" s="251"/>
      <c r="G19" s="278">
        <f>'ABF 5 (program budget)'!$L$26</f>
        <v>0</v>
      </c>
      <c r="H19" s="592"/>
      <c r="I19" s="526"/>
      <c r="J19" s="526"/>
      <c r="K19" s="526"/>
    </row>
    <row r="20" spans="1:11" x14ac:dyDescent="0.25">
      <c r="A20" s="94" t="str">
        <f>IF(E20='ABF 7A '!E20,"O.K.","Error")</f>
        <v>O.K.</v>
      </c>
      <c r="B20" s="83">
        <v>13</v>
      </c>
      <c r="C20" s="84" t="s">
        <v>26</v>
      </c>
      <c r="D20" s="84"/>
      <c r="E20" s="253"/>
      <c r="F20" s="251"/>
      <c r="G20" s="278">
        <f>'ABF 5 (program budget)'!$L$27</f>
        <v>0</v>
      </c>
      <c r="H20" s="592"/>
      <c r="I20" s="526"/>
      <c r="J20" s="526"/>
      <c r="K20" s="526"/>
    </row>
    <row r="21" spans="1:11" ht="13.8" thickBot="1" x14ac:dyDescent="0.3">
      <c r="A21" s="94" t="str">
        <f>IF(E21='ABF 7A '!E21,"O.K.","Error")</f>
        <v>O.K.</v>
      </c>
      <c r="B21" s="88">
        <v>14</v>
      </c>
      <c r="C21" s="67" t="s">
        <v>97</v>
      </c>
      <c r="D21" s="89"/>
      <c r="E21" s="254"/>
      <c r="F21" s="252"/>
      <c r="G21" s="279">
        <f>'ABF 5 (program budget)'!$L$28</f>
        <v>0</v>
      </c>
    </row>
    <row r="22" spans="1:11" ht="13.5" customHeight="1" thickTop="1" x14ac:dyDescent="0.25">
      <c r="A22" s="94" t="str">
        <f>IF(E22='ABF 7A '!E22,"O.K.","Error")</f>
        <v>O.K.</v>
      </c>
      <c r="B22" s="83">
        <v>15</v>
      </c>
      <c r="C22" s="587" t="s">
        <v>252</v>
      </c>
      <c r="D22" s="90" t="s">
        <v>27</v>
      </c>
      <c r="E22" s="271">
        <f t="shared" ref="E22:E27" si="1">SUM(G22:G22)</f>
        <v>0</v>
      </c>
      <c r="F22" s="578"/>
      <c r="G22" s="280">
        <f>'ABF 5 (program budget)'!$L$29</f>
        <v>0</v>
      </c>
    </row>
    <row r="23" spans="1:11" x14ac:dyDescent="0.25">
      <c r="A23" s="94" t="str">
        <f>IF(E23='ABF 7A '!E23,"O.K.","Error")</f>
        <v>O.K.</v>
      </c>
      <c r="B23" s="83">
        <v>16</v>
      </c>
      <c r="C23" s="588"/>
      <c r="D23" s="90" t="s">
        <v>94</v>
      </c>
      <c r="E23" s="272">
        <f t="shared" si="1"/>
        <v>0</v>
      </c>
      <c r="F23" s="579"/>
      <c r="G23" s="281">
        <f>'ABF 5 (program budget)'!$L$30</f>
        <v>0</v>
      </c>
    </row>
    <row r="24" spans="1:11" x14ac:dyDescent="0.25">
      <c r="A24" s="94" t="str">
        <f>IF(E24='ABF 7A '!E24,"O.K.","Error")</f>
        <v>O.K.</v>
      </c>
      <c r="B24" s="83">
        <v>17</v>
      </c>
      <c r="C24" s="588"/>
      <c r="D24" s="90" t="s">
        <v>28</v>
      </c>
      <c r="E24" s="271">
        <f t="shared" si="1"/>
        <v>0</v>
      </c>
      <c r="F24" s="579"/>
      <c r="G24" s="281">
        <f>'ABF 5 (program budget)'!$L$31</f>
        <v>0</v>
      </c>
    </row>
    <row r="25" spans="1:11" x14ac:dyDescent="0.25">
      <c r="A25" s="94" t="str">
        <f>IF(E25='ABF 7A '!E25,"O.K.","Error")</f>
        <v>O.K.</v>
      </c>
      <c r="B25" s="83">
        <v>18</v>
      </c>
      <c r="C25" s="588"/>
      <c r="D25" s="90" t="s">
        <v>387</v>
      </c>
      <c r="E25" s="271">
        <f t="shared" si="1"/>
        <v>0</v>
      </c>
      <c r="F25" s="579"/>
      <c r="G25" s="281">
        <f>'ABF 5 (program budget)'!$L$32</f>
        <v>0</v>
      </c>
    </row>
    <row r="26" spans="1:11" ht="13.8" thickBot="1" x14ac:dyDescent="0.3">
      <c r="A26" s="94" t="str">
        <f>IF(E26='ABF 7A '!E26,"O.K.","Error")</f>
        <v>O.K.</v>
      </c>
      <c r="B26" s="88">
        <v>19</v>
      </c>
      <c r="C26" s="589"/>
      <c r="D26" s="91" t="s">
        <v>29</v>
      </c>
      <c r="E26" s="273">
        <f t="shared" si="1"/>
        <v>0</v>
      </c>
      <c r="F26" s="579"/>
      <c r="G26" s="282">
        <f>'ABF 5 (program budget)'!$L$33</f>
        <v>0</v>
      </c>
    </row>
    <row r="27" spans="1:11" ht="14.4" thickTop="1" thickBot="1" x14ac:dyDescent="0.3">
      <c r="A27" s="94" t="str">
        <f>IF(E27='ABF 7A '!E27,"O.K.","Error")</f>
        <v>O.K.</v>
      </c>
      <c r="B27" s="206">
        <v>20</v>
      </c>
      <c r="C27" s="92" t="s">
        <v>4</v>
      </c>
      <c r="D27" s="93"/>
      <c r="E27" s="273">
        <f t="shared" si="1"/>
        <v>0</v>
      </c>
      <c r="F27" s="580"/>
      <c r="G27" s="282">
        <f>'ABF 5 (program budget)'!$L$34</f>
        <v>0</v>
      </c>
    </row>
    <row r="28" spans="1:11" ht="14.4" thickTop="1" thickBot="1" x14ac:dyDescent="0.3">
      <c r="A28" s="94" t="str">
        <f>IF(E28='ABF 7A '!E28,"O.K.","Error")</f>
        <v>O.K.</v>
      </c>
      <c r="B28" s="206">
        <v>21</v>
      </c>
      <c r="C28" s="208" t="s">
        <v>253</v>
      </c>
      <c r="D28" s="209"/>
      <c r="E28" s="272">
        <f>SUM(F28+G28)</f>
        <v>0</v>
      </c>
      <c r="F28" s="274">
        <f>'ABF 4 (non-asset funded)'!D37</f>
        <v>0</v>
      </c>
      <c r="G28" s="282">
        <f>'ABF 5 (program budget)'!$L$35</f>
        <v>0</v>
      </c>
    </row>
    <row r="29" spans="1:11" ht="14.4" thickTop="1" thickBot="1" x14ac:dyDescent="0.3">
      <c r="A29" s="94"/>
      <c r="B29" s="351">
        <v>22</v>
      </c>
      <c r="C29" s="208" t="s">
        <v>393</v>
      </c>
      <c r="D29" s="209"/>
      <c r="E29" s="266" t="e">
        <f>E27/E28</f>
        <v>#DIV/0!</v>
      </c>
      <c r="F29" s="265"/>
      <c r="G29" s="283" t="e">
        <f>G27/G28</f>
        <v>#DIV/0!</v>
      </c>
    </row>
    <row r="30" spans="1:11" x14ac:dyDescent="0.25">
      <c r="A30" s="30"/>
      <c r="B30" s="96"/>
      <c r="C30" s="97"/>
      <c r="D30" s="98"/>
      <c r="E30" s="32"/>
      <c r="F30" s="99"/>
      <c r="G30" s="99"/>
    </row>
    <row r="31" spans="1:11" ht="13.8" thickBot="1" x14ac:dyDescent="0.3">
      <c r="A31" s="82"/>
      <c r="B31" s="97" t="s">
        <v>39</v>
      </c>
      <c r="C31" s="2"/>
      <c r="D31" s="2"/>
      <c r="E31" s="32"/>
      <c r="F31" s="151"/>
      <c r="G31" s="99"/>
    </row>
    <row r="32" spans="1:11" ht="13.8" thickBot="1" x14ac:dyDescent="0.3">
      <c r="A32" s="85" t="str">
        <f>IF(E32='ABF 7A '!E30,"O.K.","Error")</f>
        <v>O.K.</v>
      </c>
      <c r="B32" s="100">
        <v>22</v>
      </c>
      <c r="C32" s="65" t="s">
        <v>418</v>
      </c>
      <c r="D32" s="101"/>
      <c r="E32" s="255">
        <f t="shared" ref="E32:E52" si="2">SUM(F32:G32)</f>
        <v>0</v>
      </c>
      <c r="F32" s="256"/>
      <c r="G32" s="286">
        <f>'ABF 5 (program budget)'!$L$38</f>
        <v>0</v>
      </c>
    </row>
    <row r="33" spans="1:7" ht="13.8" thickBot="1" x14ac:dyDescent="0.3">
      <c r="A33" s="85" t="str">
        <f>IF(E33='ABF 7A '!E31,"O.K.","Error")</f>
        <v>O.K.</v>
      </c>
      <c r="B33" s="83">
        <v>23</v>
      </c>
      <c r="C33" s="66" t="s">
        <v>419</v>
      </c>
      <c r="D33" s="102"/>
      <c r="E33" s="255">
        <f t="shared" si="2"/>
        <v>0</v>
      </c>
      <c r="F33" s="257"/>
      <c r="G33" s="287">
        <f>'ABF 5 (program budget)'!$L$39</f>
        <v>0</v>
      </c>
    </row>
    <row r="34" spans="1:7" ht="13.8" thickBot="1" x14ac:dyDescent="0.3">
      <c r="A34" s="85" t="str">
        <f>IF(E34='ABF 7A '!E32,"O.K.","Error")</f>
        <v>O.K.</v>
      </c>
      <c r="B34" s="83">
        <v>24</v>
      </c>
      <c r="C34" s="66" t="s">
        <v>426</v>
      </c>
      <c r="D34" s="102"/>
      <c r="E34" s="255">
        <f t="shared" si="2"/>
        <v>0</v>
      </c>
      <c r="F34" s="257"/>
      <c r="G34" s="287">
        <f>'ABF 5 (program budget)'!$L$40</f>
        <v>0</v>
      </c>
    </row>
    <row r="35" spans="1:7" ht="13.8" thickBot="1" x14ac:dyDescent="0.3">
      <c r="A35" s="85" t="str">
        <f>IF(E35='ABF 7A '!E33,"O.K.","Error")</f>
        <v>O.K.</v>
      </c>
      <c r="B35" s="83">
        <v>25</v>
      </c>
      <c r="C35" s="66" t="s">
        <v>430</v>
      </c>
      <c r="D35" s="102"/>
      <c r="E35" s="255">
        <f t="shared" si="2"/>
        <v>0</v>
      </c>
      <c r="F35" s="257"/>
      <c r="G35" s="287">
        <f>'ABF 5 (program budget)'!$L$41</f>
        <v>0</v>
      </c>
    </row>
    <row r="36" spans="1:7" ht="13.8" thickBot="1" x14ac:dyDescent="0.3">
      <c r="A36" s="85" t="str">
        <f>IF(E36='ABF 7A '!E34,"O.K.","Error")</f>
        <v>O.K.</v>
      </c>
      <c r="B36" s="83">
        <v>26</v>
      </c>
      <c r="C36" s="66" t="s">
        <v>405</v>
      </c>
      <c r="D36" s="102"/>
      <c r="E36" s="255">
        <f t="shared" si="2"/>
        <v>0</v>
      </c>
      <c r="F36" s="257"/>
      <c r="G36" s="287">
        <f>'ABF 5 (program budget)'!$L$42</f>
        <v>0</v>
      </c>
    </row>
    <row r="37" spans="1:7" ht="13.8" thickBot="1" x14ac:dyDescent="0.3">
      <c r="A37" s="85" t="str">
        <f>IF(E37='ABF 7A '!E35,"O.K.","Error")</f>
        <v>O.K.</v>
      </c>
      <c r="B37" s="83">
        <v>27</v>
      </c>
      <c r="C37" s="66" t="s">
        <v>429</v>
      </c>
      <c r="D37" s="102"/>
      <c r="E37" s="255">
        <f t="shared" si="2"/>
        <v>0</v>
      </c>
      <c r="F37" s="257"/>
      <c r="G37" s="287">
        <f>'ABF 5 (program budget)'!$L$43</f>
        <v>0</v>
      </c>
    </row>
    <row r="38" spans="1:7" ht="13.8" thickBot="1" x14ac:dyDescent="0.3">
      <c r="A38" s="85" t="str">
        <f>IF(E38='ABF 7A '!E36,"O.K.","Error")</f>
        <v>O.K.</v>
      </c>
      <c r="B38" s="83">
        <v>28</v>
      </c>
      <c r="C38" s="66" t="s">
        <v>407</v>
      </c>
      <c r="D38" s="102"/>
      <c r="E38" s="255">
        <f t="shared" si="2"/>
        <v>0</v>
      </c>
      <c r="F38" s="257"/>
      <c r="G38" s="287">
        <f>'ABF 5 (program budget)'!$L$44</f>
        <v>0</v>
      </c>
    </row>
    <row r="39" spans="1:7" ht="13.8" thickBot="1" x14ac:dyDescent="0.3">
      <c r="A39" s="85" t="str">
        <f>IF(E39='ABF 7A '!E37,"O.K.","Error")</f>
        <v>O.K.</v>
      </c>
      <c r="B39" s="83">
        <v>29</v>
      </c>
      <c r="C39" s="66" t="s">
        <v>433</v>
      </c>
      <c r="D39" s="102"/>
      <c r="E39" s="255">
        <f t="shared" si="2"/>
        <v>0</v>
      </c>
      <c r="F39" s="257"/>
      <c r="G39" s="287">
        <f>'ABF 5 (program budget)'!$L$45</f>
        <v>0</v>
      </c>
    </row>
    <row r="40" spans="1:7" ht="13.8" thickBot="1" x14ac:dyDescent="0.3">
      <c r="A40" s="85" t="str">
        <f>IF(E40='ABF 7A '!E38,"O.K.","Error")</f>
        <v>O.K.</v>
      </c>
      <c r="B40" s="83">
        <v>30</v>
      </c>
      <c r="C40" s="66" t="s">
        <v>434</v>
      </c>
      <c r="D40" s="102"/>
      <c r="E40" s="255">
        <f t="shared" si="2"/>
        <v>0</v>
      </c>
      <c r="F40" s="257"/>
      <c r="G40" s="287">
        <f>'ABF 5 (program budget)'!$L$46</f>
        <v>0</v>
      </c>
    </row>
    <row r="41" spans="1:7" ht="13.8" thickBot="1" x14ac:dyDescent="0.3">
      <c r="A41" s="85" t="str">
        <f>IF(E41='ABF 7A '!E39,"O.K.","Error")</f>
        <v>O.K.</v>
      </c>
      <c r="B41" s="83">
        <v>31</v>
      </c>
      <c r="C41" s="66" t="s">
        <v>427</v>
      </c>
      <c r="D41" s="102"/>
      <c r="E41" s="255">
        <f t="shared" si="2"/>
        <v>0</v>
      </c>
      <c r="F41" s="257"/>
      <c r="G41" s="287">
        <f>'ABF 5 (program budget)'!$L$47</f>
        <v>0</v>
      </c>
    </row>
    <row r="42" spans="1:7" ht="13.8" thickBot="1" x14ac:dyDescent="0.3">
      <c r="A42" s="85" t="str">
        <f>IF(E42='ABF 7A '!E40,"O.K.","Error")</f>
        <v>O.K.</v>
      </c>
      <c r="B42" s="83">
        <v>32</v>
      </c>
      <c r="C42" s="66" t="s">
        <v>410</v>
      </c>
      <c r="D42" s="102"/>
      <c r="E42" s="255">
        <f t="shared" si="2"/>
        <v>0</v>
      </c>
      <c r="F42" s="257"/>
      <c r="G42" s="287">
        <f>'ABF 5 (program budget)'!$L$48</f>
        <v>0</v>
      </c>
    </row>
    <row r="43" spans="1:7" ht="13.8" thickBot="1" x14ac:dyDescent="0.3">
      <c r="A43" s="85" t="str">
        <f>IF(E43='ABF 7A '!E41,"O.K.","Error")</f>
        <v>O.K.</v>
      </c>
      <c r="B43" s="83">
        <v>33</v>
      </c>
      <c r="C43" s="66" t="s">
        <v>411</v>
      </c>
      <c r="D43" s="102"/>
      <c r="E43" s="255">
        <f t="shared" si="2"/>
        <v>0</v>
      </c>
      <c r="F43" s="257"/>
      <c r="G43" s="287">
        <f>'ABF 5 (program budget)'!$L$49</f>
        <v>0</v>
      </c>
    </row>
    <row r="44" spans="1:7" ht="13.8" thickBot="1" x14ac:dyDescent="0.3">
      <c r="A44" s="85" t="str">
        <f>IF(E44='ABF 7A '!E42,"O.K.","Error")</f>
        <v>O.K.</v>
      </c>
      <c r="B44" s="83">
        <v>34</v>
      </c>
      <c r="C44" s="66" t="s">
        <v>412</v>
      </c>
      <c r="D44" s="102"/>
      <c r="E44" s="255">
        <f t="shared" si="2"/>
        <v>0</v>
      </c>
      <c r="F44" s="257"/>
      <c r="G44" s="287">
        <f>'ABF 5 (program budget)'!$L$50</f>
        <v>0</v>
      </c>
    </row>
    <row r="45" spans="1:7" ht="13.8" thickBot="1" x14ac:dyDescent="0.3">
      <c r="A45" s="85" t="str">
        <f>IF(E45='ABF 7A '!E43,"O.K.","Error")</f>
        <v>O.K.</v>
      </c>
      <c r="B45" s="83">
        <v>35</v>
      </c>
      <c r="C45" s="66" t="s">
        <v>422</v>
      </c>
      <c r="D45" s="102"/>
      <c r="E45" s="255">
        <f t="shared" si="2"/>
        <v>0</v>
      </c>
      <c r="F45" s="257"/>
      <c r="G45" s="287">
        <f>'ABF 5 (program budget)'!$L$51</f>
        <v>0</v>
      </c>
    </row>
    <row r="46" spans="1:7" ht="13.8" thickBot="1" x14ac:dyDescent="0.3">
      <c r="A46" s="85" t="str">
        <f>IF(E46='ABF 7A '!E44,"O.K.","Error")</f>
        <v>O.K.</v>
      </c>
      <c r="B46" s="83">
        <v>36</v>
      </c>
      <c r="C46" s="66" t="s">
        <v>423</v>
      </c>
      <c r="D46" s="102"/>
      <c r="E46" s="255">
        <f t="shared" si="2"/>
        <v>0</v>
      </c>
      <c r="F46" s="257"/>
      <c r="G46" s="287">
        <f>'ABF 5 (program budget)'!$L$52</f>
        <v>0</v>
      </c>
    </row>
    <row r="47" spans="1:7" ht="13.8" thickBot="1" x14ac:dyDescent="0.3">
      <c r="A47" s="85" t="str">
        <f>IF(E47='ABF 7A '!E45,"O.K.","Error")</f>
        <v>O.K.</v>
      </c>
      <c r="B47" s="83">
        <v>37</v>
      </c>
      <c r="C47" s="66" t="s">
        <v>424</v>
      </c>
      <c r="D47" s="102"/>
      <c r="E47" s="255">
        <f t="shared" si="2"/>
        <v>0</v>
      </c>
      <c r="F47" s="257"/>
      <c r="G47" s="287">
        <f>'ABF 5 (program budget)'!$L$53</f>
        <v>0</v>
      </c>
    </row>
    <row r="48" spans="1:7" ht="13.8" thickBot="1" x14ac:dyDescent="0.3">
      <c r="A48" s="85" t="str">
        <f>IF(E48='ABF 7A '!E46,"O.K.","Error")</f>
        <v>O.K.</v>
      </c>
      <c r="B48" s="83">
        <v>38</v>
      </c>
      <c r="C48" s="37" t="s">
        <v>380</v>
      </c>
      <c r="D48" s="102"/>
      <c r="E48" s="255">
        <f t="shared" si="2"/>
        <v>0</v>
      </c>
      <c r="F48" s="257"/>
      <c r="G48" s="287">
        <f>'ABF 5 (program budget)'!$L$54</f>
        <v>0</v>
      </c>
    </row>
    <row r="49" spans="1:7" ht="13.8" thickBot="1" x14ac:dyDescent="0.3">
      <c r="A49" s="85" t="str">
        <f>IF(E49='ABF 7A '!E47,"O.K.","Error")</f>
        <v>O.K.</v>
      </c>
      <c r="B49" s="83">
        <v>39</v>
      </c>
      <c r="C49" s="66" t="s">
        <v>432</v>
      </c>
      <c r="D49" s="102"/>
      <c r="E49" s="255">
        <f t="shared" si="2"/>
        <v>0</v>
      </c>
      <c r="F49" s="257"/>
      <c r="G49" s="287">
        <f>'ABF 5 (program budget)'!$L$55</f>
        <v>0</v>
      </c>
    </row>
    <row r="50" spans="1:7" ht="13.8" thickBot="1" x14ac:dyDescent="0.3">
      <c r="A50" s="85" t="str">
        <f>IF(E50='ABF 7A '!E48,"O.K.","Error")</f>
        <v>O.K.</v>
      </c>
      <c r="B50" s="262">
        <v>40</v>
      </c>
      <c r="C50" s="260"/>
      <c r="D50" s="263"/>
      <c r="E50" s="267">
        <f t="shared" si="2"/>
        <v>0</v>
      </c>
      <c r="F50" s="264"/>
      <c r="G50" s="287">
        <f>'ABF 5 (program budget)'!$L$56</f>
        <v>0</v>
      </c>
    </row>
    <row r="51" spans="1:7" ht="13.8" thickBot="1" x14ac:dyDescent="0.3">
      <c r="A51" s="85" t="str">
        <f>IF(E51='ABF 7A '!E49,"O.K.","Error")</f>
        <v>O.K.</v>
      </c>
      <c r="B51" s="88">
        <v>41</v>
      </c>
      <c r="C51" s="67" t="s">
        <v>98</v>
      </c>
      <c r="D51" s="103"/>
      <c r="E51" s="268">
        <f t="shared" si="2"/>
        <v>0</v>
      </c>
      <c r="F51" s="258"/>
      <c r="G51" s="288">
        <f>'ABF 5 (program budget)'!$L$57</f>
        <v>0</v>
      </c>
    </row>
    <row r="52" spans="1:7" ht="14.4" thickTop="1" thickBot="1" x14ac:dyDescent="0.3">
      <c r="A52" s="85" t="str">
        <f>IF(E52='ABF 7A '!E50,"O.K.","Error")</f>
        <v>O.K.</v>
      </c>
      <c r="B52" s="206">
        <v>42</v>
      </c>
      <c r="C52" s="210" t="s">
        <v>6</v>
      </c>
      <c r="D52" s="207"/>
      <c r="E52" s="275">
        <f t="shared" si="2"/>
        <v>0</v>
      </c>
      <c r="F52" s="285">
        <f>'ABF 4 (non-asset funded)'!D37</f>
        <v>0</v>
      </c>
      <c r="G52" s="284">
        <f>'ABF 5 (program budget)'!$L$58</f>
        <v>0</v>
      </c>
    </row>
    <row r="53" spans="1:7" ht="14.4" thickTop="1" thickBot="1" x14ac:dyDescent="0.3">
      <c r="A53" s="85" t="str">
        <f>IF(E53='ABF 7A '!E51,"O.K.","Error")</f>
        <v>O.K.</v>
      </c>
      <c r="B53" s="95">
        <v>43</v>
      </c>
      <c r="C53" s="104" t="s">
        <v>99</v>
      </c>
      <c r="D53" s="105"/>
      <c r="E53" s="269">
        <f t="shared" ref="E53:G53" si="3">E28-E52</f>
        <v>0</v>
      </c>
      <c r="F53" s="269">
        <f>F28-F52</f>
        <v>0</v>
      </c>
      <c r="G53" s="269">
        <f t="shared" si="3"/>
        <v>0</v>
      </c>
    </row>
    <row r="55" spans="1:7" x14ac:dyDescent="0.25">
      <c r="B55" s="2"/>
      <c r="C55" s="2"/>
      <c r="D55" s="53" t="s">
        <v>340</v>
      </c>
      <c r="E55" s="30" t="str">
        <f>IF(F28&gt;0,"O.K.","Error")</f>
        <v>Error</v>
      </c>
    </row>
    <row r="56" spans="1:7" x14ac:dyDescent="0.25">
      <c r="B56" s="2"/>
      <c r="C56" s="2"/>
      <c r="D56" s="53" t="s">
        <v>341</v>
      </c>
      <c r="E56" s="30" t="str">
        <f>IF(F52&gt;0,"O.K.","Error")</f>
        <v>Error</v>
      </c>
    </row>
  </sheetData>
  <sheetProtection sheet="1" selectLockedCells="1"/>
  <customSheetViews>
    <customSheetView guid="{24F8A60A-E436-41F4-8B3A-E9289E290C45}" showPageBreaks="1" printArea="1" topLeftCell="A24">
      <pane xSplit="4" topLeftCell="E1" activePane="topRight" state="frozen"/>
      <selection pane="topRight" activeCell="E50" sqref="E50"/>
      <pageMargins left="0.75" right="0.75" top="1" bottom="1" header="0.5" footer="0.5"/>
      <printOptions horizontalCentered="1" verticalCentered="1"/>
      <pageSetup scale="90" orientation="portrait" horizontalDpi="4294967295" verticalDpi="4294967295" r:id="rId1"/>
      <headerFooter alignWithMargins="0">
        <oddHeader>&amp;C&amp;A</oddHeader>
      </headerFooter>
    </customSheetView>
  </customSheetViews>
  <mergeCells count="8">
    <mergeCell ref="A4:A6"/>
    <mergeCell ref="F22:F27"/>
    <mergeCell ref="F4:F6"/>
    <mergeCell ref="E4:E6"/>
    <mergeCell ref="H9:K10"/>
    <mergeCell ref="C22:C26"/>
    <mergeCell ref="G4:G5"/>
    <mergeCell ref="H12:K20"/>
  </mergeCells>
  <phoneticPr fontId="13" type="noConversion"/>
  <conditionalFormatting sqref="A8:A30 A32:A53">
    <cfRule type="containsText" dxfId="3" priority="3" stopIfTrue="1" operator="containsText" text="Error">
      <formula>NOT(ISERROR(SEARCH("Error",A8)))</formula>
    </cfRule>
    <cfRule type="containsText" dxfId="2" priority="4" stopIfTrue="1" operator="containsText" text="O.K.">
      <formula>NOT(ISERROR(SEARCH("O.K.",A8)))</formula>
    </cfRule>
  </conditionalFormatting>
  <conditionalFormatting sqref="E55:E56">
    <cfRule type="containsText" dxfId="1" priority="1" stopIfTrue="1" operator="containsText" text="Error">
      <formula>NOT(ISERROR(SEARCH("Error",E55)))</formula>
    </cfRule>
    <cfRule type="containsText" dxfId="0" priority="2" stopIfTrue="1" operator="containsText" text="O.K.">
      <formula>NOT(ISERROR(SEARCH("O.K.",E55)))</formula>
    </cfRule>
  </conditionalFormatting>
  <dataValidations count="1">
    <dataValidation allowBlank="1" showInputMessage="1" showErrorMessage="1" promptTitle="DO NOT TYPE HERE" prompt="Agency name is copied from ABF 1" sqref="B1" xr:uid="{00000000-0002-0000-2E00-000000000000}"/>
  </dataValidations>
  <printOptions horizontalCentered="1" verticalCentered="1"/>
  <pageMargins left="0.25" right="0.25" top="0.5" bottom="0.25" header="0.3" footer="0.05"/>
  <pageSetup orientation="portrait"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Instructions</vt:lpstr>
      <vt:lpstr>Checklist</vt:lpstr>
      <vt:lpstr>ABF 1 (cover)</vt:lpstr>
      <vt:lpstr>ABF 2 Client Stats</vt:lpstr>
      <vt:lpstr>ABF 3 (wages)</vt:lpstr>
      <vt:lpstr>ABF 4 (non-asset funded)</vt:lpstr>
      <vt:lpstr>ABF 5 (program budget)</vt:lpstr>
      <vt:lpstr>ABF 7A </vt:lpstr>
      <vt:lpstr>ABF 7B (full budget)</vt:lpstr>
      <vt:lpstr>ABF1cover</vt:lpstr>
      <vt:lpstr>ABF5_1</vt:lpstr>
      <vt:lpstr>ABF7B</vt:lpstr>
      <vt:lpstr>Checklist!Checklist</vt:lpstr>
      <vt:lpstr>'ABF 1 (cover)'!Print_Area</vt:lpstr>
      <vt:lpstr>'ABF 2 Client Stats'!Print_Area</vt:lpstr>
      <vt:lpstr>'ABF 3 (wages)'!Print_Area</vt:lpstr>
      <vt:lpstr>'ABF 4 (non-asset funded)'!Print_Area</vt:lpstr>
      <vt:lpstr>'ABF 5 (program budget)'!Print_Area</vt:lpstr>
      <vt:lpstr>'ABF 7A '!Print_Area</vt:lpstr>
      <vt:lpstr>'ABF 7B (full budget)'!Print_Area</vt:lpstr>
      <vt:lpstr>Checklist!Print_Area</vt:lpstr>
      <vt:lpstr>Instructions!Print_Area</vt:lpstr>
      <vt:lpstr>'ABF 7B (full budget)'!Print_Titles</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Sick</dc:creator>
  <cp:lastModifiedBy>Jean Kresse</cp:lastModifiedBy>
  <cp:lastPrinted>2023-03-23T19:36:19Z</cp:lastPrinted>
  <dcterms:created xsi:type="dcterms:W3CDTF">2001-08-23T06:31:59Z</dcterms:created>
  <dcterms:modified xsi:type="dcterms:W3CDTF">2023-03-30T22:51:57Z</dcterms:modified>
</cp:coreProperties>
</file>